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bag-my.sharepoint.com/personal/marie_horova_pipelife_com/Documents/Documents/plyn/RWEgas/2023/"/>
    </mc:Choice>
  </mc:AlternateContent>
  <xr:revisionPtr revIDLastSave="55" documentId="8_{99DABE30-0EB3-4601-A1C6-8BC34775C13F}" xr6:coauthVersionLast="47" xr6:coauthVersionMax="47" xr10:uidLastSave="{688F3D97-6C26-4913-8EF1-3BFA216F568B}"/>
  <bookViews>
    <workbookView xWindow="-108" yWindow="-108" windowWidth="23256" windowHeight="12576" tabRatio="327" xr2:uid="{00000000-000D-0000-FFFF-FFFF00000000}"/>
  </bookViews>
  <sheets>
    <sheet name="2023_05_01_plyn_WEB" sheetId="6" r:id="rId1"/>
  </sheets>
  <definedNames>
    <definedName name="_xlnm._FilterDatabase" localSheetId="0" hidden="1">'2023_05_01_plyn_WEB'!$A$3:$J$51</definedName>
    <definedName name="_xlnm.Print_Area" localSheetId="0">'2023_05_01_plyn_WEB'!$A$1:$J$51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6" l="1"/>
  <c r="H26" i="6"/>
  <c r="H24" i="6" l="1"/>
  <c r="H25" i="6"/>
  <c r="H23" i="6"/>
  <c r="I2" i="6" l="1"/>
  <c r="H48" i="6"/>
  <c r="H32" i="6"/>
  <c r="H8" i="6"/>
  <c r="H9" i="6"/>
  <c r="H10" i="6"/>
  <c r="H11" i="6"/>
  <c r="H12" i="6"/>
  <c r="H13" i="6"/>
  <c r="H14" i="6"/>
  <c r="H7" i="6"/>
  <c r="H17" i="6"/>
  <c r="H46" i="6" l="1"/>
  <c r="H35" i="6"/>
  <c r="H31" i="6"/>
  <c r="H30" i="6"/>
  <c r="H47" i="6"/>
  <c r="H51" i="6"/>
  <c r="H29" i="6"/>
  <c r="H50" i="6"/>
  <c r="H45" i="6"/>
  <c r="H39" i="6"/>
  <c r="H49" i="6"/>
  <c r="H38" i="6"/>
  <c r="H37" i="6"/>
  <c r="H36" i="6"/>
  <c r="H34" i="6"/>
  <c r="H41" i="6"/>
  <c r="H33" i="6"/>
  <c r="H40" i="6"/>
  <c r="H22" i="6"/>
  <c r="H21" i="6"/>
  <c r="H20" i="6"/>
  <c r="H19" i="6"/>
  <c r="H18" i="6"/>
</calcChain>
</file>

<file path=xl/sharedStrings.xml><?xml version="1.0" encoding="utf-8"?>
<sst xmlns="http://schemas.openxmlformats.org/spreadsheetml/2006/main" count="187" uniqueCount="111">
  <si>
    <t>Ceny jsou uvedeny bez DPH</t>
  </si>
  <si>
    <t>Položka</t>
  </si>
  <si>
    <t>Popis</t>
  </si>
  <si>
    <t>JMN</t>
  </si>
  <si>
    <t>rabat:</t>
  </si>
  <si>
    <t>Brutto cena (Kč)</t>
  </si>
  <si>
    <t>Netto cena (Kč)</t>
  </si>
  <si>
    <t>M</t>
  </si>
  <si>
    <t>Černé se žlutými pruhy</t>
  </si>
  <si>
    <t>K050030006HCL</t>
  </si>
  <si>
    <t>K063030006HCL</t>
  </si>
  <si>
    <t>K075030006HCL</t>
  </si>
  <si>
    <t>K090035006HCL</t>
  </si>
  <si>
    <t>K110042006HCL</t>
  </si>
  <si>
    <t>K160062006HCL</t>
  </si>
  <si>
    <t>K225086006HCL</t>
  </si>
  <si>
    <t>ROBG-032030/100</t>
  </si>
  <si>
    <t>ROBG-040037/100</t>
  </si>
  <si>
    <t>ROBG-050046/100</t>
  </si>
  <si>
    <t>ROBG-063058/100</t>
  </si>
  <si>
    <t>RC1G-032030/006</t>
  </si>
  <si>
    <t>RC1G-032030/100</t>
  </si>
  <si>
    <t>RC1G-040037/006</t>
  </si>
  <si>
    <t>RC1G-040037/100</t>
  </si>
  <si>
    <t>RC1G-050046/006</t>
  </si>
  <si>
    <t>RC1G-050046/100</t>
  </si>
  <si>
    <t>RC1G-063058/006</t>
  </si>
  <si>
    <t>RC1G-063058/100</t>
  </si>
  <si>
    <t>ROBG-032030/006</t>
  </si>
  <si>
    <t>ROBG-040037/006</t>
  </si>
  <si>
    <t>ROBG-050046/006</t>
  </si>
  <si>
    <t>ROBG-063058/006</t>
  </si>
  <si>
    <t xml:space="preserve">* na zakázku s integrovaným detekčním </t>
  </si>
  <si>
    <t>* vnitřní trubka černá s oranžovými pruhy</t>
  </si>
  <si>
    <t xml:space="preserve">* vnější oranžová ochranná vrstva z </t>
  </si>
  <si>
    <t>vodičem</t>
  </si>
  <si>
    <t>GASLINE RC1</t>
  </si>
  <si>
    <t>* černé s oranžovými pruhy</t>
  </si>
  <si>
    <t>GASLINE RC ROBUST</t>
  </si>
  <si>
    <t>Gasline tr.RC1 plyn 32x3,0 6m RC</t>
  </si>
  <si>
    <t>Gasline tr.RC1 plyn 32x3,0 100m RC</t>
  </si>
  <si>
    <t>Gasline tr.RC1 plyn 40x3,7 6m RC</t>
  </si>
  <si>
    <t>Gasline tr.RC1 plyn 40x3,7 100m RC</t>
  </si>
  <si>
    <t>Gasline tr.RC1 plyn 50x4,6 6m RC</t>
  </si>
  <si>
    <t>Gasline tr.RC1 plyn 50x4,6 100m RC</t>
  </si>
  <si>
    <t>Gasline tr.RC1 plyn 63x5,8 6 m RC</t>
  </si>
  <si>
    <t>Gasline tr.RC1 plyn 63x5,8 100m RC</t>
  </si>
  <si>
    <t>Gasline tr.ROBUST plyn 32x3,0 6m RC</t>
  </si>
  <si>
    <t>Gasline tr.ROBUST plyn 32x3,0 100m RC</t>
  </si>
  <si>
    <t>Gasline tr.ROBUST plyn 40x3,7 6m RC</t>
  </si>
  <si>
    <t>Gasline tr.ROBUST plyn 40x3,7 100m RC</t>
  </si>
  <si>
    <t>Gasline tr.ROBUST plyn 50x4,6 6m RC</t>
  </si>
  <si>
    <t>Gasline tr.ROBUST plyn 50x4,6 100m RC</t>
  </si>
  <si>
    <t>Gasline tr.ROBUST plyn 63x5,8 6m RC</t>
  </si>
  <si>
    <t>Gasline tr.ROBUST plyn 63x5,8 100m RC</t>
  </si>
  <si>
    <t>HDPE chránička 50X3,0 6m plyn</t>
  </si>
  <si>
    <t>HDPE chránička 63X3,0 6m plyn</t>
  </si>
  <si>
    <t>HDPE chránička 75X3,0 6m plyn</t>
  </si>
  <si>
    <t xml:space="preserve">HDPE chránička 90X3,5 6m plyn  </t>
  </si>
  <si>
    <t xml:space="preserve">HDPE chránička 110X4,2 6m plyn </t>
  </si>
  <si>
    <t xml:space="preserve">HDPE chránička 160X6,2 6m plyn </t>
  </si>
  <si>
    <t>HDPE chránička 225X8,6 6m plyn</t>
  </si>
  <si>
    <t>J96</t>
  </si>
  <si>
    <t>J63</t>
  </si>
  <si>
    <t>J20</t>
  </si>
  <si>
    <t>J19</t>
  </si>
  <si>
    <t>Systémový kód</t>
  </si>
  <si>
    <t>Objednací kód</t>
  </si>
  <si>
    <t xml:space="preserve">Hlavní EAN kód </t>
  </si>
  <si>
    <t>KS (m)</t>
  </si>
  <si>
    <t>Paleta</t>
  </si>
  <si>
    <t>RABAT.SKUP.</t>
  </si>
  <si>
    <t>GASLINE POTRUBÍ RC1, PE100RC, ČSN EN 1555, dn32-63mm</t>
  </si>
  <si>
    <t>GASLINE POTRUBÍ RC1, PE100RC, ČSN EN 1555, dn90-225mm</t>
  </si>
  <si>
    <t>GASLINE POTRUBÍ ROBUST S OCHRANNÝM PLÁŠTĚM, PE100RC, ČSN EN 1555</t>
  </si>
  <si>
    <t>modifikovaného PE/PP a zelenými ident.pruhy</t>
  </si>
  <si>
    <t>PLYNOVODNÍ OCHRANNÉ TRUBKY SDR26 PEHD</t>
  </si>
  <si>
    <t>CENÍK PLYNOVODNÍCH TRUBEK - WEB</t>
  </si>
  <si>
    <t>Platnost od 1.5.2023</t>
  </si>
  <si>
    <t xml:space="preserve">Gasline tr.RC1 plyn 90x5,4 6m RC
</t>
  </si>
  <si>
    <t xml:space="preserve">Gasline tr.RC1 plyn 90x5,4 12m RC
</t>
  </si>
  <si>
    <t xml:space="preserve">Gasline tr.RC1 plyn 90x5,4100m RC
</t>
  </si>
  <si>
    <t>Gasline tr.RC1 plyn 110x6,6 6m RC</t>
  </si>
  <si>
    <t>Gasline tr.RC1 plyn 110x6,6 12m RC</t>
  </si>
  <si>
    <t>Gasline tr.RC1 plyn 160x9,5 6m RC</t>
  </si>
  <si>
    <t>Gasline tr.RC1 plyn 160x9,5 12m RC</t>
  </si>
  <si>
    <t>Gasline tr.RC1 plyn 225x13,4 6m RC</t>
  </si>
  <si>
    <t>Gasline tr.RC1 plyn 225x13,4 12m RC</t>
  </si>
  <si>
    <t>RC1G-090054/006</t>
  </si>
  <si>
    <t>RC1G-090054/012</t>
  </si>
  <si>
    <t>RC1G-090054/100</t>
  </si>
  <si>
    <t>RC1G-110066/006</t>
  </si>
  <si>
    <t>RC1G-110066/012</t>
  </si>
  <si>
    <t>RC1G-160095/006</t>
  </si>
  <si>
    <t>RC1G-160095/012</t>
  </si>
  <si>
    <t>RC1G-225134/006</t>
  </si>
  <si>
    <t>RC1G-225134/012</t>
  </si>
  <si>
    <t>RC1G-315187/012</t>
  </si>
  <si>
    <t>ROBG-090054/012</t>
  </si>
  <si>
    <t>ROBG-090054100</t>
  </si>
  <si>
    <t>ROBG-110066/012</t>
  </si>
  <si>
    <t>ROBG-160095/012</t>
  </si>
  <si>
    <t>ROBG-225134/012</t>
  </si>
  <si>
    <t>ROBG-315187/012</t>
  </si>
  <si>
    <t>Gasline tr.ROBUST plyn 90x5,4 12m RC</t>
  </si>
  <si>
    <t>Gasline tr.ROBUST plyn 90x5,4100m RC</t>
  </si>
  <si>
    <t>Gasline tr.ROBUST plyn 110x6,6 12m RC</t>
  </si>
  <si>
    <t>Gasline tr.ROBUST plyn 160x9,5 12m RC</t>
  </si>
  <si>
    <t>Gasline tr.ROBUST plyn 225x13,4 12m RC</t>
  </si>
  <si>
    <t>Gasline tr.ROBUST plyn 315x18,7 12m RC</t>
  </si>
  <si>
    <t xml:space="preserve">Gasline tr.RC1 plyn 315x18,7 12m RC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</si>
</sst>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\ _K_č"/>
    <numFmt numFmtId="166" formatCode="#,##0.0"/>
  </numFmts>
  <fonts count="19" x14ac:knownFonts="1">
    <font>
      <sz val="10"/>
      <name val="Arial"/>
      <family val="2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5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59"/>
      <name val="Arial"/>
      <family val="2"/>
      <charset val="238"/>
    </font>
    <font>
      <b/>
      <sz val="12"/>
      <color indexed="63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1"/>
      <color theme="1" tint="0.14999847407452621"/>
      <name val="Arial"/>
      <family val="2"/>
      <charset val="238"/>
    </font>
    <font>
      <sz val="11"/>
      <color theme="1" tint="0.14999847407452621"/>
      <name val="Arial"/>
      <family val="2"/>
      <charset val="238"/>
    </font>
    <font>
      <b/>
      <sz val="12"/>
      <color theme="1" tint="0.14999847407452621"/>
      <name val="Arial"/>
      <family val="2"/>
      <charset val="238"/>
    </font>
    <font>
      <b/>
      <sz val="14"/>
      <color theme="1" tint="0.14999847407452621"/>
      <name val="Calibri"/>
      <family val="2"/>
      <charset val="238"/>
      <scheme val="minor"/>
    </font>
    <font>
      <sz val="10"/>
      <name val="Arial"/>
      <family val="2"/>
    </font>
    <font>
      <b/>
      <sz val="14"/>
      <color indexed="9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8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00297A"/>
        <bgColor indexed="21"/>
      </patternFill>
    </fill>
    <fill>
      <patternFill patternType="solid">
        <fgColor rgb="FF00297A"/>
        <bgColor indexed="26"/>
      </patternFill>
    </fill>
    <fill>
      <patternFill patternType="solid">
        <fgColor rgb="FF00297A"/>
        <bgColor indexed="55"/>
      </patternFill>
    </fill>
    <fill>
      <patternFill patternType="solid">
        <fgColor rgb="FF002370"/>
        <bgColor indexed="21"/>
      </patternFill>
    </fill>
  </fills>
  <borders count="2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theme="1" tint="0.14999847407452621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 tint="0.3499862666707357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0" fontId="4" fillId="2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4" borderId="1" xfId="0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 applyProtection="1">
      <alignment vertical="center" wrapText="1"/>
    </xf>
    <xf numFmtId="0" fontId="10" fillId="3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 applyProtection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 applyProtection="1">
      <alignment vertical="center" wrapText="1"/>
    </xf>
    <xf numFmtId="0" fontId="9" fillId="0" borderId="6" xfId="1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>
      <alignment horizontal="left" vertical="center"/>
    </xf>
    <xf numFmtId="0" fontId="12" fillId="0" borderId="4" xfId="1" applyNumberFormat="1" applyFont="1" applyFill="1" applyBorder="1" applyAlignment="1" applyProtection="1">
      <alignment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 applyProtection="1">
      <alignment vertical="center" wrapText="1"/>
    </xf>
    <xf numFmtId="0" fontId="12" fillId="0" borderId="5" xfId="1" applyNumberFormat="1" applyFont="1" applyFill="1" applyBorder="1" applyAlignment="1" applyProtection="1">
      <alignment vertical="center" wrapText="1"/>
    </xf>
    <xf numFmtId="0" fontId="12" fillId="0" borderId="7" xfId="1" applyNumberFormat="1" applyFont="1" applyFill="1" applyBorder="1" applyAlignment="1" applyProtection="1">
      <alignment vertical="center" wrapText="1"/>
    </xf>
    <xf numFmtId="10" fontId="9" fillId="0" borderId="0" xfId="2" applyNumberFormat="1" applyFont="1" applyFill="1" applyAlignment="1">
      <alignment vertical="center"/>
    </xf>
    <xf numFmtId="1" fontId="10" fillId="4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left" vertical="center"/>
    </xf>
    <xf numFmtId="0" fontId="14" fillId="5" borderId="10" xfId="0" applyFont="1" applyFill="1" applyBorder="1" applyAlignment="1">
      <alignment horizontal="left" vertical="center"/>
    </xf>
    <xf numFmtId="0" fontId="14" fillId="5" borderId="11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vertical="center"/>
    </xf>
    <xf numFmtId="0" fontId="14" fillId="5" borderId="13" xfId="0" applyFont="1" applyFill="1" applyBorder="1" applyAlignment="1">
      <alignment horizontal="center" vertical="center" wrapText="1"/>
    </xf>
    <xf numFmtId="164" fontId="15" fillId="7" borderId="14" xfId="0" applyNumberFormat="1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165" fontId="16" fillId="5" borderId="16" xfId="0" applyNumberFormat="1" applyFont="1" applyFill="1" applyBorder="1" applyAlignment="1">
      <alignment horizontal="center" vertical="center" wrapText="1"/>
    </xf>
    <xf numFmtId="165" fontId="17" fillId="8" borderId="13" xfId="3" applyNumberFormat="1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right" vertical="center"/>
    </xf>
    <xf numFmtId="0" fontId="18" fillId="5" borderId="0" xfId="0" applyFont="1" applyFill="1" applyAlignment="1">
      <alignment horizontal="left" vertical="center"/>
    </xf>
    <xf numFmtId="4" fontId="9" fillId="0" borderId="0" xfId="0" applyNumberFormat="1" applyFont="1" applyFill="1" applyAlignment="1">
      <alignment vertical="center"/>
    </xf>
    <xf numFmtId="2" fontId="9" fillId="0" borderId="0" xfId="2" applyNumberFormat="1" applyFont="1" applyFill="1" applyAlignment="1">
      <alignment vertical="center"/>
    </xf>
    <xf numFmtId="166" fontId="10" fillId="4" borderId="1" xfId="0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 applyProtection="1">
      <alignment vertical="center" wrapText="1"/>
    </xf>
    <xf numFmtId="0" fontId="14" fillId="5" borderId="17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 wrapText="1"/>
    </xf>
    <xf numFmtId="164" fontId="15" fillId="7" borderId="19" xfId="0" applyNumberFormat="1" applyFont="1" applyFill="1" applyBorder="1" applyAlignment="1">
      <alignment horizontal="center" vertical="center"/>
    </xf>
    <xf numFmtId="165" fontId="17" fillId="8" borderId="18" xfId="3" applyNumberFormat="1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right" vertical="center"/>
    </xf>
  </cellXfs>
  <cellStyles count="4">
    <cellStyle name="Hypertextový odkaz" xfId="1" builtinId="8"/>
    <cellStyle name="Normální" xfId="0" builtinId="0"/>
    <cellStyle name="Normální 11" xfId="3" xr:uid="{0BB8A2AD-C816-4E9B-A7FD-3464264F9873}"/>
    <cellStyle name="Procenta" xfId="2" builtinId="5"/>
  </cellStyles>
  <dxfs count="6">
    <dxf>
      <font>
        <b/>
        <i val="0"/>
        <color theme="1" tint="0.14996795556505021"/>
      </font>
      <fill>
        <patternFill>
          <bgColor theme="0"/>
        </patternFill>
      </fill>
    </dxf>
    <dxf>
      <font>
        <b/>
        <i val="0"/>
        <color theme="1" tint="0.14996795556505021"/>
      </font>
      <fill>
        <patternFill>
          <bgColor theme="0"/>
        </patternFill>
      </fill>
    </dxf>
    <dxf>
      <font>
        <b/>
        <i val="0"/>
        <color theme="1" tint="0.14996795556505021"/>
      </font>
      <fill>
        <patternFill>
          <bgColor theme="0"/>
        </patternFill>
      </fill>
    </dxf>
    <dxf>
      <font>
        <b/>
        <i val="0"/>
        <color theme="1" tint="0.14996795556505021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C1C1C"/>
      <rgbColor rgb="00993300"/>
      <rgbColor rgb="00993366"/>
      <rgbColor rgb="00333399"/>
      <rgbColor rgb="00333333"/>
    </indexedColors>
    <mruColors>
      <color rgb="FFFFCC66"/>
      <color rgb="FFFF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45</xdr:row>
      <xdr:rowOff>171450</xdr:rowOff>
    </xdr:from>
    <xdr:to>
      <xdr:col>0</xdr:col>
      <xdr:colOff>2047875</xdr:colOff>
      <xdr:row>50</xdr:row>
      <xdr:rowOff>171448</xdr:rowOff>
    </xdr:to>
    <xdr:pic>
      <xdr:nvPicPr>
        <xdr:cNvPr id="2" name="Obrázek 92">
          <a:extLst>
            <a:ext uri="{FF2B5EF4-FFF2-40B4-BE49-F238E27FC236}">
              <a16:creationId xmlns:a16="http://schemas.microsoft.com/office/drawing/2014/main" id="{08503CA9-53A2-4324-ABE3-37DC2B4A2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90551" y="12643484"/>
          <a:ext cx="1257298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8</xdr:row>
      <xdr:rowOff>85725</xdr:rowOff>
    </xdr:from>
    <xdr:to>
      <xdr:col>0</xdr:col>
      <xdr:colOff>2542880</xdr:colOff>
      <xdr:row>10</xdr:row>
      <xdr:rowOff>38044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DF4459-EB1B-45F4-8BFB-22F97EFEF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2722245"/>
          <a:ext cx="2361905" cy="45523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18</xdr:row>
      <xdr:rowOff>114300</xdr:rowOff>
    </xdr:from>
    <xdr:to>
      <xdr:col>0</xdr:col>
      <xdr:colOff>2561930</xdr:colOff>
      <xdr:row>20</xdr:row>
      <xdr:rowOff>66619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51307FA-9B1C-4267-A40B-CC73A90CA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5646420"/>
          <a:ext cx="2361905" cy="45523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38</xdr:row>
      <xdr:rowOff>66675</xdr:rowOff>
    </xdr:from>
    <xdr:to>
      <xdr:col>0</xdr:col>
      <xdr:colOff>2514309</xdr:colOff>
      <xdr:row>40</xdr:row>
      <xdr:rowOff>28516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E7879C0-8F65-4489-8BF7-7F6B03511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10757535"/>
          <a:ext cx="2323809" cy="464763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34</xdr:row>
      <xdr:rowOff>38080</xdr:rowOff>
    </xdr:from>
    <xdr:to>
      <xdr:col>0</xdr:col>
      <xdr:colOff>1393351</xdr:colOff>
      <xdr:row>38</xdr:row>
      <xdr:rowOff>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7388D3F-E3D5-46D1-A5C7-EA82A50D1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369958" y="9667467"/>
          <a:ext cx="967760" cy="1079026"/>
        </a:xfrm>
        <a:prstGeom prst="rect">
          <a:avLst/>
        </a:prstGeom>
      </xdr:spPr>
    </xdr:pic>
    <xdr:clientData/>
  </xdr:twoCellAnchor>
  <xdr:twoCellAnchor editAs="oneCell">
    <xdr:from>
      <xdr:col>7</xdr:col>
      <xdr:colOff>816429</xdr:colOff>
      <xdr:row>0</xdr:row>
      <xdr:rowOff>1812469</xdr:rowOff>
    </xdr:from>
    <xdr:to>
      <xdr:col>10</xdr:col>
      <xdr:colOff>133208</xdr:colOff>
      <xdr:row>2</xdr:row>
      <xdr:rowOff>21770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38F78497-0753-43C1-BCFC-20A7404F7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00" y="1812469"/>
          <a:ext cx="2277694" cy="625930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</xdr:colOff>
      <xdr:row>0</xdr:row>
      <xdr:rowOff>0</xdr:rowOff>
    </xdr:from>
    <xdr:to>
      <xdr:col>10</xdr:col>
      <xdr:colOff>10885</xdr:colOff>
      <xdr:row>1</xdr:row>
      <xdr:rowOff>0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8E416718-42C0-49A4-B988-15B56048E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657" y="0"/>
          <a:ext cx="14314714" cy="18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6CEE-625C-4BDB-81FF-FC66AC37A050}">
  <sheetPr>
    <tabColor rgb="FFFF0000"/>
    <pageSetUpPr fitToPage="1"/>
  </sheetPr>
  <dimension ref="A1:M51"/>
  <sheetViews>
    <sheetView showGridLines="0" tabSelected="1" zoomScale="60" zoomScaleNormal="60" zoomScaleSheetLayoutView="25" zoomScalePageLayoutView="115" workbookViewId="0">
      <selection activeCell="L22" sqref="L22"/>
    </sheetView>
  </sheetViews>
  <sheetFormatPr defaultColWidth="20.6640625" defaultRowHeight="13.2" x14ac:dyDescent="0.25"/>
  <cols>
    <col min="1" max="1" width="45.33203125" customWidth="1"/>
    <col min="2" max="2" width="18" customWidth="1"/>
    <col min="3" max="4" width="22.5546875" customWidth="1"/>
    <col min="5" max="5" width="38.109375" customWidth="1"/>
    <col min="6" max="6" width="6.44140625" customWidth="1"/>
    <col min="7" max="7" width="12.88671875" customWidth="1"/>
    <col min="8" max="8" width="13.44140625" customWidth="1"/>
    <col min="9" max="9" width="14.21875" customWidth="1"/>
    <col min="10" max="10" width="15.33203125" customWidth="1"/>
    <col min="11" max="11" width="20.6640625" style="1"/>
    <col min="12" max="12" width="14" style="1" customWidth="1"/>
    <col min="13" max="16384" width="20.6640625" style="1"/>
  </cols>
  <sheetData>
    <row r="1" spans="1:13" ht="143.4" customHeight="1" x14ac:dyDescent="0.25"/>
    <row r="2" spans="1:13" s="4" customFormat="1" ht="47.4" customHeight="1" x14ac:dyDescent="0.25">
      <c r="A2" s="44" t="s">
        <v>77</v>
      </c>
      <c r="B2" s="44"/>
      <c r="C2" s="44"/>
      <c r="D2" s="44"/>
      <c r="E2" s="44"/>
      <c r="F2" s="44"/>
      <c r="G2" s="44"/>
      <c r="H2" s="44"/>
      <c r="I2" s="44" t="str">
        <f>REPLACE(C2,1,8,"")</f>
        <v/>
      </c>
      <c r="J2" s="44"/>
    </row>
    <row r="3" spans="1:13" s="10" customFormat="1" ht="23.4" customHeight="1" x14ac:dyDescent="0.25">
      <c r="A3" s="6" t="s">
        <v>78</v>
      </c>
      <c r="B3" s="6"/>
      <c r="C3" s="7"/>
      <c r="D3" s="7"/>
      <c r="E3" s="3"/>
      <c r="F3" s="8"/>
      <c r="G3" s="8"/>
      <c r="H3" s="8"/>
      <c r="I3" s="9"/>
      <c r="J3" s="9"/>
    </row>
    <row r="4" spans="1:13" s="10" customFormat="1" ht="22.2" customHeight="1" x14ac:dyDescent="0.25">
      <c r="A4" s="6" t="s">
        <v>0</v>
      </c>
      <c r="B4" s="6"/>
      <c r="C4" s="7"/>
      <c r="D4" s="7"/>
      <c r="E4" s="3"/>
      <c r="F4" s="8"/>
      <c r="G4" s="8"/>
      <c r="H4" s="8"/>
      <c r="I4" s="9"/>
      <c r="J4" s="9"/>
    </row>
    <row r="5" spans="1:13" s="2" customFormat="1" ht="29.4" customHeight="1" x14ac:dyDescent="0.25">
      <c r="A5" s="33" t="s">
        <v>72</v>
      </c>
      <c r="B5" s="33"/>
      <c r="C5" s="33"/>
      <c r="D5" s="34"/>
      <c r="E5" s="35"/>
      <c r="F5" s="36"/>
      <c r="G5" s="37" t="s">
        <v>4</v>
      </c>
      <c r="H5" s="38">
        <v>0</v>
      </c>
      <c r="I5" s="42" t="s">
        <v>71</v>
      </c>
      <c r="J5" s="43" t="s">
        <v>62</v>
      </c>
    </row>
    <row r="6" spans="1:13" ht="27.6" x14ac:dyDescent="0.25">
      <c r="A6" s="39" t="s">
        <v>1</v>
      </c>
      <c r="B6" s="40" t="s">
        <v>67</v>
      </c>
      <c r="C6" s="40" t="s">
        <v>66</v>
      </c>
      <c r="D6" s="40" t="s">
        <v>68</v>
      </c>
      <c r="E6" s="40" t="s">
        <v>2</v>
      </c>
      <c r="F6" s="40" t="s">
        <v>3</v>
      </c>
      <c r="G6" s="41" t="s">
        <v>5</v>
      </c>
      <c r="H6" s="41" t="s">
        <v>6</v>
      </c>
      <c r="I6" s="41" t="s">
        <v>69</v>
      </c>
      <c r="J6" s="41" t="s">
        <v>70</v>
      </c>
    </row>
    <row r="7" spans="1:13" s="11" customFormat="1" ht="20.100000000000001" customHeight="1" x14ac:dyDescent="0.25">
      <c r="A7" s="26" t="s">
        <v>36</v>
      </c>
      <c r="B7" s="23">
        <v>3295641001</v>
      </c>
      <c r="C7" s="18" t="s">
        <v>20</v>
      </c>
      <c r="D7" s="18"/>
      <c r="E7" s="15" t="s">
        <v>39</v>
      </c>
      <c r="F7" s="5" t="s">
        <v>7</v>
      </c>
      <c r="G7" s="25">
        <v>44.802</v>
      </c>
      <c r="H7" s="25">
        <f>G7*(1-$H$5/100)</f>
        <v>44.802</v>
      </c>
      <c r="I7" s="16">
        <v>6</v>
      </c>
      <c r="J7" s="16">
        <v>900</v>
      </c>
      <c r="K7" s="29"/>
      <c r="L7" s="45"/>
      <c r="M7" s="46"/>
    </row>
    <row r="8" spans="1:13" s="11" customFormat="1" ht="20.100000000000001" customHeight="1" x14ac:dyDescent="0.25">
      <c r="A8" s="21" t="s">
        <v>37</v>
      </c>
      <c r="B8" s="23">
        <v>3295641002</v>
      </c>
      <c r="C8" s="18" t="s">
        <v>21</v>
      </c>
      <c r="D8" s="18"/>
      <c r="E8" s="15" t="s">
        <v>40</v>
      </c>
      <c r="F8" s="5" t="s">
        <v>7</v>
      </c>
      <c r="G8" s="25">
        <v>44.802</v>
      </c>
      <c r="H8" s="25">
        <f t="shared" ref="H8:H14" si="0">G8*(1-$H$5/100)</f>
        <v>44.802</v>
      </c>
      <c r="I8" s="16">
        <v>100</v>
      </c>
      <c r="J8" s="16">
        <v>600</v>
      </c>
      <c r="K8" s="29"/>
      <c r="L8" s="45"/>
      <c r="M8" s="46"/>
    </row>
    <row r="9" spans="1:13" s="11" customFormat="1" ht="20.100000000000001" customHeight="1" x14ac:dyDescent="0.25">
      <c r="B9" s="23">
        <v>3295642001</v>
      </c>
      <c r="C9" s="18" t="s">
        <v>22</v>
      </c>
      <c r="D9" s="18"/>
      <c r="E9" s="15" t="s">
        <v>41</v>
      </c>
      <c r="F9" s="5" t="s">
        <v>7</v>
      </c>
      <c r="G9" s="47">
        <v>68</v>
      </c>
      <c r="H9" s="25">
        <f t="shared" si="0"/>
        <v>68</v>
      </c>
      <c r="I9" s="16">
        <v>6</v>
      </c>
      <c r="J9" s="16">
        <v>630</v>
      </c>
      <c r="K9" s="29"/>
      <c r="L9" s="45"/>
      <c r="M9" s="46"/>
    </row>
    <row r="10" spans="1:13" s="11" customFormat="1" ht="20.100000000000001" customHeight="1" x14ac:dyDescent="0.25">
      <c r="B10" s="23">
        <v>3295642002</v>
      </c>
      <c r="C10" s="18" t="s">
        <v>23</v>
      </c>
      <c r="D10" s="18"/>
      <c r="E10" s="15" t="s">
        <v>42</v>
      </c>
      <c r="F10" s="5" t="s">
        <v>7</v>
      </c>
      <c r="G10" s="47">
        <v>68</v>
      </c>
      <c r="H10" s="25">
        <f t="shared" si="0"/>
        <v>68</v>
      </c>
      <c r="I10" s="16">
        <v>100</v>
      </c>
      <c r="J10" s="16">
        <v>500</v>
      </c>
      <c r="K10" s="29"/>
      <c r="L10" s="45"/>
      <c r="M10" s="46"/>
    </row>
    <row r="11" spans="1:13" s="11" customFormat="1" ht="20.100000000000001" customHeight="1" x14ac:dyDescent="0.25">
      <c r="A11" s="21"/>
      <c r="B11" s="23">
        <v>3295642003</v>
      </c>
      <c r="C11" s="18" t="s">
        <v>24</v>
      </c>
      <c r="D11" s="18"/>
      <c r="E11" s="15" t="s">
        <v>43</v>
      </c>
      <c r="F11" s="5" t="s">
        <v>7</v>
      </c>
      <c r="G11" s="47">
        <v>102.25800000000001</v>
      </c>
      <c r="H11" s="25">
        <f t="shared" si="0"/>
        <v>102.25800000000001</v>
      </c>
      <c r="I11" s="16">
        <v>6</v>
      </c>
      <c r="J11" s="16">
        <v>570</v>
      </c>
      <c r="K11" s="29"/>
      <c r="L11" s="45"/>
      <c r="M11" s="46"/>
    </row>
    <row r="12" spans="1:13" s="11" customFormat="1" ht="20.100000000000001" customHeight="1" x14ac:dyDescent="0.25">
      <c r="A12" s="27"/>
      <c r="B12" s="23">
        <v>3295642004</v>
      </c>
      <c r="C12" s="18" t="s">
        <v>25</v>
      </c>
      <c r="D12" s="18"/>
      <c r="E12" s="15" t="s">
        <v>44</v>
      </c>
      <c r="F12" s="5" t="s">
        <v>7</v>
      </c>
      <c r="G12" s="47">
        <v>102.25800000000001</v>
      </c>
      <c r="H12" s="25">
        <f t="shared" si="0"/>
        <v>102.25800000000001</v>
      </c>
      <c r="I12" s="16">
        <v>100</v>
      </c>
      <c r="J12" s="16"/>
      <c r="K12" s="29"/>
      <c r="L12" s="45"/>
      <c r="M12" s="46"/>
    </row>
    <row r="13" spans="1:13" s="11" customFormat="1" ht="20.100000000000001" customHeight="1" x14ac:dyDescent="0.25">
      <c r="A13" s="27"/>
      <c r="B13" s="23">
        <v>3295643001</v>
      </c>
      <c r="C13" s="18" t="s">
        <v>26</v>
      </c>
      <c r="D13" s="18"/>
      <c r="E13" s="15" t="s">
        <v>45</v>
      </c>
      <c r="F13" s="5" t="s">
        <v>7</v>
      </c>
      <c r="G13" s="47">
        <v>157</v>
      </c>
      <c r="H13" s="25">
        <f t="shared" si="0"/>
        <v>157</v>
      </c>
      <c r="I13" s="16">
        <v>6</v>
      </c>
      <c r="J13" s="16">
        <v>696</v>
      </c>
      <c r="K13" s="29"/>
      <c r="L13" s="45"/>
      <c r="M13" s="46"/>
    </row>
    <row r="14" spans="1:13" s="11" customFormat="1" ht="20.100000000000001" customHeight="1" x14ac:dyDescent="0.25">
      <c r="B14" s="23">
        <v>3295643002</v>
      </c>
      <c r="C14" s="18" t="s">
        <v>27</v>
      </c>
      <c r="D14" s="18"/>
      <c r="E14" s="15" t="s">
        <v>46</v>
      </c>
      <c r="F14" s="5" t="s">
        <v>7</v>
      </c>
      <c r="G14" s="47">
        <v>157</v>
      </c>
      <c r="H14" s="25">
        <f t="shared" si="0"/>
        <v>157</v>
      </c>
      <c r="I14" s="16">
        <v>100</v>
      </c>
      <c r="J14" s="16"/>
      <c r="K14" s="29"/>
      <c r="L14" s="45"/>
      <c r="M14" s="46"/>
    </row>
    <row r="15" spans="1:13" s="2" customFormat="1" ht="29.4" customHeight="1" x14ac:dyDescent="0.25">
      <c r="A15" s="33" t="s">
        <v>73</v>
      </c>
      <c r="B15" s="33"/>
      <c r="C15" s="33"/>
      <c r="D15" s="34"/>
      <c r="E15" s="35"/>
      <c r="F15" s="36"/>
      <c r="G15" s="37" t="s">
        <v>4</v>
      </c>
      <c r="H15" s="38">
        <v>0</v>
      </c>
      <c r="I15" s="42" t="s">
        <v>71</v>
      </c>
      <c r="J15" s="43" t="s">
        <v>63</v>
      </c>
      <c r="L15" s="45"/>
      <c r="M15" s="46"/>
    </row>
    <row r="16" spans="1:13" ht="27.6" x14ac:dyDescent="0.25">
      <c r="A16" s="39" t="s">
        <v>1</v>
      </c>
      <c r="B16" s="40" t="s">
        <v>67</v>
      </c>
      <c r="C16" s="40" t="s">
        <v>66</v>
      </c>
      <c r="D16" s="40" t="s">
        <v>68</v>
      </c>
      <c r="E16" s="40" t="s">
        <v>2</v>
      </c>
      <c r="F16" s="40" t="s">
        <v>3</v>
      </c>
      <c r="G16" s="41" t="s">
        <v>5</v>
      </c>
      <c r="H16" s="41" t="s">
        <v>6</v>
      </c>
      <c r="I16" s="41" t="s">
        <v>69</v>
      </c>
      <c r="J16" s="41" t="s">
        <v>70</v>
      </c>
      <c r="L16" s="45"/>
      <c r="M16" s="46"/>
    </row>
    <row r="17" spans="1:13" s="11" customFormat="1" ht="20.100000000000001" customHeight="1" x14ac:dyDescent="0.25">
      <c r="A17" s="17" t="s">
        <v>36</v>
      </c>
      <c r="B17" s="23">
        <v>3295643006</v>
      </c>
      <c r="C17" s="18" t="s">
        <v>88</v>
      </c>
      <c r="D17" s="18"/>
      <c r="E17" s="15" t="s">
        <v>79</v>
      </c>
      <c r="F17" s="5" t="s">
        <v>7</v>
      </c>
      <c r="G17" s="25">
        <v>212</v>
      </c>
      <c r="H17" s="25">
        <f>G17*(1-$H$15/100)</f>
        <v>212</v>
      </c>
      <c r="I17" s="16">
        <v>6</v>
      </c>
      <c r="J17" s="16">
        <v>348</v>
      </c>
      <c r="K17" s="29"/>
      <c r="L17" s="45"/>
      <c r="M17" s="46"/>
    </row>
    <row r="18" spans="1:13" s="11" customFormat="1" ht="20.100000000000001" customHeight="1" x14ac:dyDescent="0.25">
      <c r="A18" s="13" t="s">
        <v>37</v>
      </c>
      <c r="B18" s="23">
        <v>3295643007</v>
      </c>
      <c r="C18" s="18" t="s">
        <v>89</v>
      </c>
      <c r="D18" s="18"/>
      <c r="E18" s="15" t="s">
        <v>80</v>
      </c>
      <c r="F18" s="5" t="s">
        <v>7</v>
      </c>
      <c r="G18" s="25">
        <v>212</v>
      </c>
      <c r="H18" s="25">
        <f t="shared" ref="H18:H26" si="1">G18*(1-$H$15/100)</f>
        <v>212</v>
      </c>
      <c r="I18" s="16">
        <v>12</v>
      </c>
      <c r="J18" s="16">
        <v>696</v>
      </c>
      <c r="K18" s="29"/>
      <c r="L18" s="45"/>
      <c r="M18" s="46"/>
    </row>
    <row r="19" spans="1:13" s="11" customFormat="1" ht="20.100000000000001" customHeight="1" x14ac:dyDescent="0.25">
      <c r="A19" s="13"/>
      <c r="B19" s="23">
        <v>3295643008</v>
      </c>
      <c r="C19" s="18" t="s">
        <v>90</v>
      </c>
      <c r="D19" s="18"/>
      <c r="E19" s="15" t="s">
        <v>81</v>
      </c>
      <c r="F19" s="5" t="s">
        <v>7</v>
      </c>
      <c r="G19" s="25">
        <v>215</v>
      </c>
      <c r="H19" s="25">
        <f t="shared" si="1"/>
        <v>215</v>
      </c>
      <c r="I19" s="16">
        <v>100</v>
      </c>
      <c r="J19" s="16"/>
      <c r="K19" s="29"/>
      <c r="L19" s="45"/>
      <c r="M19" s="46"/>
    </row>
    <row r="20" spans="1:13" s="11" customFormat="1" ht="20.100000000000001" customHeight="1" x14ac:dyDescent="0.25">
      <c r="A20" s="24"/>
      <c r="B20" s="23">
        <v>3295644005</v>
      </c>
      <c r="C20" s="18" t="s">
        <v>91</v>
      </c>
      <c r="D20" s="18"/>
      <c r="E20" s="15" t="s">
        <v>82</v>
      </c>
      <c r="F20" s="5" t="s">
        <v>7</v>
      </c>
      <c r="G20" s="25">
        <v>299</v>
      </c>
      <c r="H20" s="25">
        <f t="shared" si="1"/>
        <v>299</v>
      </c>
      <c r="I20" s="16">
        <v>6</v>
      </c>
      <c r="J20" s="16">
        <v>288</v>
      </c>
      <c r="K20" s="29"/>
      <c r="L20" s="45"/>
      <c r="M20" s="46"/>
    </row>
    <row r="21" spans="1:13" s="11" customFormat="1" ht="20.100000000000001" customHeight="1" x14ac:dyDescent="0.25">
      <c r="A21" s="24"/>
      <c r="B21" s="23">
        <v>3295644006</v>
      </c>
      <c r="C21" s="18" t="s">
        <v>92</v>
      </c>
      <c r="D21" s="18"/>
      <c r="E21" s="15" t="s">
        <v>83</v>
      </c>
      <c r="F21" s="5" t="s">
        <v>7</v>
      </c>
      <c r="G21" s="25">
        <v>299</v>
      </c>
      <c r="H21" s="25">
        <f t="shared" si="1"/>
        <v>299</v>
      </c>
      <c r="I21" s="16">
        <v>12</v>
      </c>
      <c r="J21" s="16">
        <v>576</v>
      </c>
      <c r="K21" s="29"/>
      <c r="L21" s="45"/>
      <c r="M21" s="46"/>
    </row>
    <row r="22" spans="1:13" s="11" customFormat="1" ht="20.100000000000001" customHeight="1" x14ac:dyDescent="0.25">
      <c r="A22" s="24"/>
      <c r="B22" s="23">
        <v>3295644007</v>
      </c>
      <c r="C22" s="18" t="s">
        <v>93</v>
      </c>
      <c r="D22" s="18"/>
      <c r="E22" s="15" t="s">
        <v>84</v>
      </c>
      <c r="F22" s="5" t="s">
        <v>7</v>
      </c>
      <c r="G22" s="25">
        <v>616</v>
      </c>
      <c r="H22" s="25">
        <f t="shared" si="1"/>
        <v>616</v>
      </c>
      <c r="I22" s="16">
        <v>6</v>
      </c>
      <c r="J22" s="16">
        <v>120</v>
      </c>
      <c r="K22" s="29"/>
      <c r="L22" s="45"/>
      <c r="M22" s="46"/>
    </row>
    <row r="23" spans="1:13" s="11" customFormat="1" ht="20.100000000000001" customHeight="1" x14ac:dyDescent="0.25">
      <c r="A23" s="24"/>
      <c r="B23" s="23">
        <v>3295644008</v>
      </c>
      <c r="C23" s="18" t="s">
        <v>94</v>
      </c>
      <c r="D23" s="18"/>
      <c r="E23" s="15" t="s">
        <v>85</v>
      </c>
      <c r="F23" s="5" t="s">
        <v>7</v>
      </c>
      <c r="G23" s="25">
        <v>616</v>
      </c>
      <c r="H23" s="25">
        <f t="shared" si="1"/>
        <v>616</v>
      </c>
      <c r="I23" s="16">
        <v>12</v>
      </c>
      <c r="J23" s="16">
        <v>240</v>
      </c>
      <c r="K23" s="29"/>
      <c r="L23" s="45"/>
      <c r="M23" s="46"/>
    </row>
    <row r="24" spans="1:13" s="11" customFormat="1" ht="20.100000000000001" customHeight="1" x14ac:dyDescent="0.25">
      <c r="A24" s="13"/>
      <c r="B24" s="23">
        <v>3295645003</v>
      </c>
      <c r="C24" s="18" t="s">
        <v>95</v>
      </c>
      <c r="D24" s="18"/>
      <c r="E24" s="15" t="s">
        <v>86</v>
      </c>
      <c r="F24" s="5" t="s">
        <v>7</v>
      </c>
      <c r="G24" s="47">
        <v>1237</v>
      </c>
      <c r="H24" s="25">
        <f t="shared" si="1"/>
        <v>1237</v>
      </c>
      <c r="I24" s="16">
        <v>6</v>
      </c>
      <c r="J24" s="16">
        <v>84</v>
      </c>
      <c r="K24" s="29"/>
      <c r="L24" s="45"/>
      <c r="M24" s="46"/>
    </row>
    <row r="25" spans="1:13" s="11" customFormat="1" ht="20.100000000000001" customHeight="1" x14ac:dyDescent="0.25">
      <c r="A25" s="13"/>
      <c r="B25" s="23">
        <v>3295645004</v>
      </c>
      <c r="C25" s="18" t="s">
        <v>96</v>
      </c>
      <c r="D25" s="18"/>
      <c r="E25" s="15" t="s">
        <v>87</v>
      </c>
      <c r="F25" s="5" t="s">
        <v>7</v>
      </c>
      <c r="G25" s="47">
        <v>1237</v>
      </c>
      <c r="H25" s="25">
        <f t="shared" si="1"/>
        <v>1237</v>
      </c>
      <c r="I25" s="16">
        <v>12</v>
      </c>
      <c r="J25" s="16">
        <v>168</v>
      </c>
      <c r="K25" s="29"/>
      <c r="L25" s="45"/>
      <c r="M25" s="46"/>
    </row>
    <row r="26" spans="1:13" s="11" customFormat="1" ht="20.100000000000001" customHeight="1" x14ac:dyDescent="0.25">
      <c r="A26" s="48"/>
      <c r="B26" s="23">
        <v>3295646602</v>
      </c>
      <c r="C26" s="5" t="s">
        <v>97</v>
      </c>
      <c r="D26" s="5"/>
      <c r="E26" s="15" t="s">
        <v>110</v>
      </c>
      <c r="F26" s="5" t="s">
        <v>7</v>
      </c>
      <c r="G26" s="47">
        <v>2522</v>
      </c>
      <c r="H26" s="25">
        <f t="shared" si="1"/>
        <v>2522</v>
      </c>
      <c r="I26" s="16">
        <v>12</v>
      </c>
      <c r="J26" s="16"/>
      <c r="K26" s="29"/>
      <c r="L26" s="45"/>
      <c r="M26" s="46"/>
    </row>
    <row r="27" spans="1:13" s="2" customFormat="1" ht="29.4" customHeight="1" x14ac:dyDescent="0.25">
      <c r="A27" s="33" t="s">
        <v>74</v>
      </c>
      <c r="B27" s="49"/>
      <c r="C27" s="49"/>
      <c r="D27" s="34"/>
      <c r="E27" s="34"/>
      <c r="F27" s="50"/>
      <c r="G27" s="51" t="s">
        <v>4</v>
      </c>
      <c r="H27" s="52">
        <v>0</v>
      </c>
      <c r="I27" s="53" t="s">
        <v>71</v>
      </c>
      <c r="J27" s="54" t="s">
        <v>64</v>
      </c>
      <c r="L27" s="45"/>
      <c r="M27" s="46"/>
    </row>
    <row r="28" spans="1:13" ht="27.6" x14ac:dyDescent="0.25">
      <c r="A28" s="39" t="s">
        <v>1</v>
      </c>
      <c r="B28" s="40" t="s">
        <v>67</v>
      </c>
      <c r="C28" s="40" t="s">
        <v>66</v>
      </c>
      <c r="D28" s="40" t="s">
        <v>68</v>
      </c>
      <c r="E28" s="40" t="s">
        <v>2</v>
      </c>
      <c r="F28" s="40" t="s">
        <v>3</v>
      </c>
      <c r="G28" s="41" t="s">
        <v>5</v>
      </c>
      <c r="H28" s="41" t="s">
        <v>6</v>
      </c>
      <c r="I28" s="41" t="s">
        <v>69</v>
      </c>
      <c r="J28" s="41" t="s">
        <v>70</v>
      </c>
      <c r="L28" s="45"/>
      <c r="M28" s="46"/>
    </row>
    <row r="29" spans="1:13" s="11" customFormat="1" ht="20.100000000000001" customHeight="1" x14ac:dyDescent="0.25">
      <c r="A29" s="17" t="s">
        <v>38</v>
      </c>
      <c r="B29" s="23">
        <v>3295611005</v>
      </c>
      <c r="C29" s="18" t="s">
        <v>28</v>
      </c>
      <c r="D29" s="30">
        <v>9005555095243</v>
      </c>
      <c r="E29" s="15" t="s">
        <v>47</v>
      </c>
      <c r="F29" s="5" t="s">
        <v>7</v>
      </c>
      <c r="G29" s="25">
        <v>81</v>
      </c>
      <c r="H29" s="25">
        <f>G29*(1-$H$27/100)</f>
        <v>81</v>
      </c>
      <c r="I29" s="16">
        <v>6</v>
      </c>
      <c r="J29" s="16">
        <v>900</v>
      </c>
      <c r="K29" s="29"/>
      <c r="L29" s="45"/>
      <c r="M29" s="46"/>
    </row>
    <row r="30" spans="1:13" s="11" customFormat="1" ht="20.100000000000001" customHeight="1" x14ac:dyDescent="0.25">
      <c r="A30" s="13" t="s">
        <v>33</v>
      </c>
      <c r="B30" s="23">
        <v>3295611006</v>
      </c>
      <c r="C30" s="18" t="s">
        <v>16</v>
      </c>
      <c r="D30" s="30">
        <v>9005555095250</v>
      </c>
      <c r="E30" s="15" t="s">
        <v>48</v>
      </c>
      <c r="F30" s="5" t="s">
        <v>7</v>
      </c>
      <c r="G30" s="25">
        <v>81</v>
      </c>
      <c r="H30" s="25">
        <f t="shared" ref="H30:H42" si="2">G30*(1-$H$27/100)</f>
        <v>81</v>
      </c>
      <c r="I30" s="16">
        <v>100</v>
      </c>
      <c r="J30" s="16">
        <v>600</v>
      </c>
      <c r="K30" s="29"/>
      <c r="L30" s="45"/>
      <c r="M30" s="46"/>
    </row>
    <row r="31" spans="1:13" s="11" customFormat="1" ht="20.100000000000001" customHeight="1" x14ac:dyDescent="0.25">
      <c r="A31" s="13" t="s">
        <v>34</v>
      </c>
      <c r="B31" s="23">
        <v>3295612003</v>
      </c>
      <c r="C31" s="20" t="s">
        <v>29</v>
      </c>
      <c r="D31" s="30">
        <v>9005555095267</v>
      </c>
      <c r="E31" s="15" t="s">
        <v>49</v>
      </c>
      <c r="F31" s="5" t="s">
        <v>7</v>
      </c>
      <c r="G31" s="25">
        <v>134</v>
      </c>
      <c r="H31" s="25">
        <f t="shared" si="2"/>
        <v>134</v>
      </c>
      <c r="I31" s="16">
        <v>6</v>
      </c>
      <c r="J31" s="16">
        <v>630</v>
      </c>
      <c r="K31" s="29"/>
      <c r="L31" s="45"/>
      <c r="M31" s="46"/>
    </row>
    <row r="32" spans="1:13" s="11" customFormat="1" ht="20.100000000000001" customHeight="1" x14ac:dyDescent="0.25">
      <c r="A32" s="13" t="s">
        <v>75</v>
      </c>
      <c r="B32" s="23">
        <v>3295612004</v>
      </c>
      <c r="C32" s="14" t="s">
        <v>17</v>
      </c>
      <c r="D32" s="31">
        <v>9005555095274</v>
      </c>
      <c r="E32" s="15" t="s">
        <v>50</v>
      </c>
      <c r="F32" s="5" t="s">
        <v>7</v>
      </c>
      <c r="G32" s="25">
        <v>134</v>
      </c>
      <c r="H32" s="25">
        <f t="shared" si="2"/>
        <v>134</v>
      </c>
      <c r="I32" s="16">
        <v>100</v>
      </c>
      <c r="J32" s="16">
        <v>500</v>
      </c>
      <c r="K32" s="29"/>
      <c r="L32" s="45"/>
      <c r="M32" s="46"/>
    </row>
    <row r="33" spans="1:13" s="11" customFormat="1" ht="20.100000000000001" customHeight="1" x14ac:dyDescent="0.25">
      <c r="A33" s="13" t="s">
        <v>32</v>
      </c>
      <c r="B33" s="23">
        <v>3295612007</v>
      </c>
      <c r="C33" s="20" t="s">
        <v>30</v>
      </c>
      <c r="D33" s="30">
        <v>9005555095281</v>
      </c>
      <c r="E33" s="15" t="s">
        <v>51</v>
      </c>
      <c r="F33" s="5" t="s">
        <v>7</v>
      </c>
      <c r="G33" s="25">
        <v>164</v>
      </c>
      <c r="H33" s="25">
        <f t="shared" si="2"/>
        <v>164</v>
      </c>
      <c r="I33" s="16">
        <v>6</v>
      </c>
      <c r="J33" s="16">
        <v>570</v>
      </c>
      <c r="K33" s="29"/>
      <c r="L33" s="45"/>
      <c r="M33" s="46"/>
    </row>
    <row r="34" spans="1:13" s="11" customFormat="1" ht="20.100000000000001" customHeight="1" x14ac:dyDescent="0.25">
      <c r="A34" s="13" t="s">
        <v>35</v>
      </c>
      <c r="B34" s="23">
        <v>3295612008</v>
      </c>
      <c r="C34" s="20" t="s">
        <v>18</v>
      </c>
      <c r="D34" s="30">
        <v>9005555095298</v>
      </c>
      <c r="E34" s="15" t="s">
        <v>52</v>
      </c>
      <c r="F34" s="5" t="s">
        <v>7</v>
      </c>
      <c r="G34" s="25">
        <v>164</v>
      </c>
      <c r="H34" s="25">
        <f t="shared" si="2"/>
        <v>164</v>
      </c>
      <c r="I34" s="16">
        <v>100</v>
      </c>
      <c r="J34" s="16"/>
      <c r="K34" s="29"/>
      <c r="L34" s="45"/>
      <c r="M34" s="46"/>
    </row>
    <row r="35" spans="1:13" s="11" customFormat="1" ht="20.100000000000001" customHeight="1" x14ac:dyDescent="0.25">
      <c r="A35" s="13"/>
      <c r="B35" s="23">
        <v>3295613003</v>
      </c>
      <c r="C35" s="20" t="s">
        <v>31</v>
      </c>
      <c r="D35" s="30">
        <v>9005555095304</v>
      </c>
      <c r="E35" s="15" t="s">
        <v>53</v>
      </c>
      <c r="F35" s="5" t="s">
        <v>7</v>
      </c>
      <c r="G35" s="25">
        <v>246</v>
      </c>
      <c r="H35" s="25">
        <f t="shared" si="2"/>
        <v>246</v>
      </c>
      <c r="I35" s="16">
        <v>6</v>
      </c>
      <c r="J35" s="16">
        <v>696</v>
      </c>
      <c r="K35" s="29"/>
      <c r="L35" s="45"/>
      <c r="M35" s="46"/>
    </row>
    <row r="36" spans="1:13" s="11" customFormat="1" ht="20.100000000000001" customHeight="1" x14ac:dyDescent="0.25">
      <c r="A36" s="22"/>
      <c r="B36" s="23">
        <v>3295613004</v>
      </c>
      <c r="C36" s="19" t="s">
        <v>19</v>
      </c>
      <c r="D36" s="31">
        <v>9005555095311</v>
      </c>
      <c r="E36" s="15" t="s">
        <v>54</v>
      </c>
      <c r="F36" s="5" t="s">
        <v>7</v>
      </c>
      <c r="G36" s="25">
        <v>246</v>
      </c>
      <c r="H36" s="25">
        <f t="shared" si="2"/>
        <v>246</v>
      </c>
      <c r="I36" s="16">
        <v>100</v>
      </c>
      <c r="J36" s="16"/>
      <c r="K36" s="29"/>
      <c r="L36" s="45"/>
      <c r="M36" s="46"/>
    </row>
    <row r="37" spans="1:13" s="11" customFormat="1" ht="20.100000000000001" customHeight="1" x14ac:dyDescent="0.25">
      <c r="A37" s="22"/>
      <c r="B37" s="23">
        <v>3295613010</v>
      </c>
      <c r="C37" s="20" t="s">
        <v>98</v>
      </c>
      <c r="D37" s="30">
        <v>9005555095328</v>
      </c>
      <c r="E37" s="15" t="s">
        <v>104</v>
      </c>
      <c r="F37" s="5" t="s">
        <v>7</v>
      </c>
      <c r="G37" s="25">
        <v>338</v>
      </c>
      <c r="H37" s="25">
        <f t="shared" si="2"/>
        <v>338</v>
      </c>
      <c r="I37" s="16">
        <v>12</v>
      </c>
      <c r="J37" s="16">
        <v>636</v>
      </c>
      <c r="K37" s="29"/>
      <c r="L37" s="45"/>
      <c r="M37" s="46"/>
    </row>
    <row r="38" spans="1:13" s="11" customFormat="1" ht="20.100000000000001" customHeight="1" x14ac:dyDescent="0.25">
      <c r="A38" s="21"/>
      <c r="B38" s="23">
        <v>3295613011</v>
      </c>
      <c r="C38" s="20" t="s">
        <v>99</v>
      </c>
      <c r="D38" s="30">
        <v>9005555095335</v>
      </c>
      <c r="E38" s="15" t="s">
        <v>105</v>
      </c>
      <c r="F38" s="5" t="s">
        <v>7</v>
      </c>
      <c r="G38" s="25">
        <v>340</v>
      </c>
      <c r="H38" s="25">
        <f t="shared" si="2"/>
        <v>340</v>
      </c>
      <c r="I38" s="16">
        <v>100</v>
      </c>
      <c r="J38" s="16"/>
      <c r="K38" s="29"/>
      <c r="L38" s="45"/>
      <c r="M38" s="46"/>
    </row>
    <row r="39" spans="1:13" s="11" customFormat="1" ht="20.100000000000001" customHeight="1" x14ac:dyDescent="0.25">
      <c r="A39" s="24"/>
      <c r="B39" s="23">
        <v>3295614011</v>
      </c>
      <c r="C39" s="12" t="s">
        <v>100</v>
      </c>
      <c r="D39" s="32">
        <v>9005555509139</v>
      </c>
      <c r="E39" s="15" t="s">
        <v>106</v>
      </c>
      <c r="F39" s="5" t="s">
        <v>7</v>
      </c>
      <c r="G39" s="25">
        <v>466</v>
      </c>
      <c r="H39" s="25">
        <f t="shared" si="2"/>
        <v>466</v>
      </c>
      <c r="I39" s="16">
        <v>12</v>
      </c>
      <c r="J39" s="16">
        <v>516</v>
      </c>
      <c r="K39" s="29"/>
      <c r="L39" s="45"/>
      <c r="M39" s="46"/>
    </row>
    <row r="40" spans="1:13" s="11" customFormat="1" ht="20.100000000000001" customHeight="1" x14ac:dyDescent="0.25">
      <c r="A40" s="21"/>
      <c r="B40" s="23">
        <v>3295614012</v>
      </c>
      <c r="C40" s="12" t="s">
        <v>101</v>
      </c>
      <c r="D40" s="32">
        <v>9005555509146</v>
      </c>
      <c r="E40" s="15" t="s">
        <v>107</v>
      </c>
      <c r="F40" s="5" t="s">
        <v>7</v>
      </c>
      <c r="G40" s="25">
        <v>1160</v>
      </c>
      <c r="H40" s="25">
        <f t="shared" si="2"/>
        <v>1160</v>
      </c>
      <c r="I40" s="16">
        <v>12</v>
      </c>
      <c r="J40" s="16">
        <v>204</v>
      </c>
      <c r="K40" s="29"/>
      <c r="L40" s="45"/>
      <c r="M40" s="46"/>
    </row>
    <row r="41" spans="1:13" s="11" customFormat="1" ht="20.100000000000001" customHeight="1" x14ac:dyDescent="0.25">
      <c r="A41" s="21"/>
      <c r="B41" s="23">
        <v>3295614013</v>
      </c>
      <c r="C41" s="12" t="s">
        <v>102</v>
      </c>
      <c r="D41" s="32">
        <v>9005555509153</v>
      </c>
      <c r="E41" s="15" t="s">
        <v>108</v>
      </c>
      <c r="F41" s="5" t="s">
        <v>7</v>
      </c>
      <c r="G41" s="25">
        <v>1740</v>
      </c>
      <c r="H41" s="25">
        <f t="shared" si="2"/>
        <v>1740</v>
      </c>
      <c r="I41" s="16">
        <v>12</v>
      </c>
      <c r="J41" s="16">
        <v>168</v>
      </c>
      <c r="K41" s="29"/>
      <c r="L41" s="45"/>
      <c r="M41" s="46"/>
    </row>
    <row r="42" spans="1:13" s="11" customFormat="1" ht="20.100000000000001" customHeight="1" x14ac:dyDescent="0.25">
      <c r="A42" s="48"/>
      <c r="B42" s="23">
        <v>3295616002</v>
      </c>
      <c r="C42" s="12" t="s">
        <v>103</v>
      </c>
      <c r="D42" s="32"/>
      <c r="E42" s="15" t="s">
        <v>109</v>
      </c>
      <c r="F42" s="5" t="s">
        <v>7</v>
      </c>
      <c r="G42" s="25">
        <v>3500</v>
      </c>
      <c r="H42" s="25">
        <f t="shared" si="2"/>
        <v>3500</v>
      </c>
      <c r="I42" s="16">
        <v>12</v>
      </c>
      <c r="J42" s="16"/>
      <c r="K42" s="29"/>
      <c r="L42" s="45"/>
      <c r="M42" s="46"/>
    </row>
    <row r="43" spans="1:13" s="2" customFormat="1" ht="29.4" customHeight="1" x14ac:dyDescent="0.25">
      <c r="A43" s="33" t="s">
        <v>76</v>
      </c>
      <c r="B43" s="49"/>
      <c r="C43" s="49"/>
      <c r="D43" s="34"/>
      <c r="E43" s="34"/>
      <c r="F43" s="50"/>
      <c r="G43" s="51" t="s">
        <v>4</v>
      </c>
      <c r="H43" s="52">
        <v>0</v>
      </c>
      <c r="I43" s="53" t="s">
        <v>71</v>
      </c>
      <c r="J43" s="54" t="s">
        <v>65</v>
      </c>
      <c r="L43" s="45"/>
      <c r="M43" s="46"/>
    </row>
    <row r="44" spans="1:13" ht="27.6" x14ac:dyDescent="0.25">
      <c r="A44" s="39" t="s">
        <v>1</v>
      </c>
      <c r="B44" s="40" t="s">
        <v>67</v>
      </c>
      <c r="C44" s="40" t="s">
        <v>66</v>
      </c>
      <c r="D44" s="40" t="s">
        <v>68</v>
      </c>
      <c r="E44" s="40" t="s">
        <v>2</v>
      </c>
      <c r="F44" s="40" t="s">
        <v>3</v>
      </c>
      <c r="G44" s="41" t="s">
        <v>5</v>
      </c>
      <c r="H44" s="41" t="s">
        <v>6</v>
      </c>
      <c r="I44" s="41" t="s">
        <v>69</v>
      </c>
      <c r="J44" s="41" t="s">
        <v>70</v>
      </c>
      <c r="L44" s="45"/>
      <c r="M44" s="46"/>
    </row>
    <row r="45" spans="1:13" s="11" customFormat="1" ht="20.100000000000001" customHeight="1" x14ac:dyDescent="0.25">
      <c r="A45" s="17" t="s">
        <v>8</v>
      </c>
      <c r="B45" s="23">
        <v>3295632002</v>
      </c>
      <c r="C45" s="18" t="s">
        <v>9</v>
      </c>
      <c r="D45" s="30">
        <v>9005555095342</v>
      </c>
      <c r="E45" s="15" t="s">
        <v>55</v>
      </c>
      <c r="F45" s="5" t="s">
        <v>7</v>
      </c>
      <c r="G45" s="25">
        <v>42</v>
      </c>
      <c r="H45" s="25">
        <f>G45*(1-$H$43/100)</f>
        <v>42</v>
      </c>
      <c r="I45" s="16">
        <v>6</v>
      </c>
      <c r="J45" s="16">
        <v>570</v>
      </c>
      <c r="K45" s="46"/>
      <c r="L45" s="45"/>
      <c r="M45" s="46"/>
    </row>
    <row r="46" spans="1:13" s="11" customFormat="1" ht="20.100000000000001" customHeight="1" x14ac:dyDescent="0.25">
      <c r="A46" s="13"/>
      <c r="B46" s="23">
        <v>3295633001</v>
      </c>
      <c r="C46" s="14" t="s">
        <v>10</v>
      </c>
      <c r="D46" s="31">
        <v>9005555095342</v>
      </c>
      <c r="E46" s="15" t="s">
        <v>56</v>
      </c>
      <c r="F46" s="5" t="s">
        <v>7</v>
      </c>
      <c r="G46" s="25">
        <v>68</v>
      </c>
      <c r="H46" s="25">
        <f t="shared" ref="H46:H51" si="3">G46*(1-$H$43/100)</f>
        <v>68</v>
      </c>
      <c r="I46" s="16">
        <v>6</v>
      </c>
      <c r="J46" s="16">
        <v>696</v>
      </c>
      <c r="K46" s="46"/>
      <c r="L46" s="45"/>
      <c r="M46" s="46"/>
    </row>
    <row r="47" spans="1:13" s="11" customFormat="1" ht="20.100000000000001" customHeight="1" x14ac:dyDescent="0.25">
      <c r="A47" s="13"/>
      <c r="B47" s="23">
        <v>3295520001</v>
      </c>
      <c r="C47" s="20" t="s">
        <v>11</v>
      </c>
      <c r="D47" s="30">
        <v>9005555095366</v>
      </c>
      <c r="E47" s="15" t="s">
        <v>57</v>
      </c>
      <c r="F47" s="5" t="s">
        <v>7</v>
      </c>
      <c r="G47" s="25">
        <v>85</v>
      </c>
      <c r="H47" s="25">
        <f t="shared" si="3"/>
        <v>85</v>
      </c>
      <c r="I47" s="16">
        <v>6</v>
      </c>
      <c r="J47" s="16">
        <v>570</v>
      </c>
      <c r="K47" s="46"/>
      <c r="L47" s="45"/>
      <c r="M47" s="46"/>
    </row>
    <row r="48" spans="1:13" s="11" customFormat="1" ht="20.100000000000001" customHeight="1" x14ac:dyDescent="0.25">
      <c r="A48" s="13"/>
      <c r="B48" s="23">
        <v>3295633002</v>
      </c>
      <c r="C48" s="20" t="s">
        <v>12</v>
      </c>
      <c r="D48" s="30">
        <v>9005555095373</v>
      </c>
      <c r="E48" s="15" t="s">
        <v>58</v>
      </c>
      <c r="F48" s="5" t="s">
        <v>7</v>
      </c>
      <c r="G48" s="25">
        <v>120</v>
      </c>
      <c r="H48" s="25">
        <f t="shared" si="3"/>
        <v>120</v>
      </c>
      <c r="I48" s="16">
        <v>6</v>
      </c>
      <c r="J48" s="16">
        <v>348</v>
      </c>
      <c r="K48" s="46"/>
      <c r="L48" s="45"/>
      <c r="M48" s="46"/>
    </row>
    <row r="49" spans="1:13" s="11" customFormat="1" ht="20.100000000000001" customHeight="1" x14ac:dyDescent="0.25">
      <c r="A49" s="22"/>
      <c r="B49" s="23">
        <v>3295634001</v>
      </c>
      <c r="C49" s="19" t="s">
        <v>13</v>
      </c>
      <c r="D49" s="31">
        <v>9005555095380</v>
      </c>
      <c r="E49" s="15" t="s">
        <v>59</v>
      </c>
      <c r="F49" s="5" t="s">
        <v>7</v>
      </c>
      <c r="G49" s="25">
        <v>165</v>
      </c>
      <c r="H49" s="25">
        <f t="shared" si="3"/>
        <v>165</v>
      </c>
      <c r="I49" s="16">
        <v>6</v>
      </c>
      <c r="J49" s="16">
        <v>288</v>
      </c>
      <c r="K49" s="46"/>
      <c r="L49" s="45"/>
      <c r="M49" s="46"/>
    </row>
    <row r="50" spans="1:13" s="11" customFormat="1" ht="20.100000000000001" customHeight="1" x14ac:dyDescent="0.25">
      <c r="A50" s="21"/>
      <c r="B50" s="23">
        <v>3295634003</v>
      </c>
      <c r="C50" s="12" t="s">
        <v>14</v>
      </c>
      <c r="D50" s="32">
        <v>9005555095397</v>
      </c>
      <c r="E50" s="15" t="s">
        <v>60</v>
      </c>
      <c r="F50" s="5" t="s">
        <v>7</v>
      </c>
      <c r="G50" s="25">
        <v>340</v>
      </c>
      <c r="H50" s="25">
        <f t="shared" si="3"/>
        <v>340</v>
      </c>
      <c r="I50" s="16">
        <v>6</v>
      </c>
      <c r="J50" s="16">
        <v>120</v>
      </c>
      <c r="K50" s="46"/>
      <c r="L50" s="45"/>
      <c r="M50" s="46"/>
    </row>
    <row r="51" spans="1:13" s="11" customFormat="1" ht="20.100000000000001" customHeight="1" x14ac:dyDescent="0.25">
      <c r="A51" s="28"/>
      <c r="B51" s="23">
        <v>3295520002</v>
      </c>
      <c r="C51" s="12" t="s">
        <v>15</v>
      </c>
      <c r="D51" s="32">
        <v>9005555095403</v>
      </c>
      <c r="E51" s="15" t="s">
        <v>61</v>
      </c>
      <c r="F51" s="5" t="s">
        <v>7</v>
      </c>
      <c r="G51" s="25">
        <v>679</v>
      </c>
      <c r="H51" s="25">
        <f t="shared" si="3"/>
        <v>679</v>
      </c>
      <c r="I51" s="16">
        <v>6</v>
      </c>
      <c r="J51" s="16">
        <v>84</v>
      </c>
      <c r="K51" s="46"/>
      <c r="L51" s="45"/>
      <c r="M51" s="46"/>
    </row>
  </sheetData>
  <sheetProtection selectLockedCells="1" selectUnlockedCells="1"/>
  <conditionalFormatting sqref="H45:H51 H17:H26 H29:H42">
    <cfRule type="cellIs" dxfId="5" priority="11" stopIfTrue="1" operator="notEqual">
      <formula>G17</formula>
    </cfRule>
  </conditionalFormatting>
  <conditionalFormatting sqref="H7:H14">
    <cfRule type="cellIs" dxfId="4" priority="6" stopIfTrue="1" operator="notEqual">
      <formula>G7</formula>
    </cfRule>
  </conditionalFormatting>
  <conditionalFormatting sqref="H5">
    <cfRule type="cellIs" dxfId="3" priority="4" stopIfTrue="1" operator="notEqual">
      <formula>0</formula>
    </cfRule>
  </conditionalFormatting>
  <conditionalFormatting sqref="H15">
    <cfRule type="cellIs" dxfId="2" priority="3" stopIfTrue="1" operator="notEqual">
      <formula>0</formula>
    </cfRule>
  </conditionalFormatting>
  <conditionalFormatting sqref="H27">
    <cfRule type="cellIs" dxfId="1" priority="2" stopIfTrue="1" operator="notEqual">
      <formula>0</formula>
    </cfRule>
  </conditionalFormatting>
  <conditionalFormatting sqref="H43">
    <cfRule type="cellIs" dxfId="0" priority="1" stopIfTrue="1" operator="notEqual">
      <formula>0</formula>
    </cfRule>
  </conditionalFormatting>
  <pageMargins left="0.70866141732283472" right="0.70866141732283472" top="1.3385826771653544" bottom="0.74803149606299213" header="0.31496062992125984" footer="0.31496062992125984"/>
  <pageSetup paperSize="9" scale="42" fitToHeight="0" orientation="portrait" useFirstPageNumber="1" r:id="rId1"/>
  <headerFooter alignWithMargins="0">
    <oddHeader>&amp;C&amp;14
CENÍK PLYNOVODNÍCH TRUBEK GASLINE</oddHeader>
    <oddFooter xml:space="preserve">&amp;L&amp;12&amp;K01+000Pipelife Czech s.r.o.
Kučovaniny 1778, 765 02 Otrokovice / Česká republika
www.pipelife.cz &amp;C&amp;14&amp;K01+000&amp;P&amp;R&amp;12&amp;K01+000PLATNOST OD 1.5.2023
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806E04F642F442BEE83088E2093189" ma:contentTypeVersion="16" ma:contentTypeDescription="Vytvoří nový dokument" ma:contentTypeScope="" ma:versionID="af57d666267e4ec832cdd9abd373d83b">
  <xsd:schema xmlns:xsd="http://www.w3.org/2001/XMLSchema" xmlns:xs="http://www.w3.org/2001/XMLSchema" xmlns:p="http://schemas.microsoft.com/office/2006/metadata/properties" xmlns:ns2="4b7b3dd4-d7af-443b-8305-a19b4ce75713" xmlns:ns3="f1816c9e-67b7-46c8-aa13-f82289232c11" xmlns:ns4="224b51da-6137-4950-a4b6-ce40eb6d902c" targetNamespace="http://schemas.microsoft.com/office/2006/metadata/properties" ma:root="true" ma:fieldsID="57a62f19ed0602cd89b62733eee0f2dc" ns2:_="" ns3:_="" ns4:_="">
    <xsd:import namespace="4b7b3dd4-d7af-443b-8305-a19b4ce75713"/>
    <xsd:import namespace="f1816c9e-67b7-46c8-aa13-f82289232c11"/>
    <xsd:import namespace="224b51da-6137-4950-a4b6-ce40eb6d9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b3dd4-d7af-443b-8305-a19b4ce75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c915ecfd-efe5-44af-bdd2-d1c8669c39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16c9e-67b7-46c8-aa13-f82289232c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4b51da-6137-4950-a4b6-ce40eb6d902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337b717-064e-4ff8-b0e5-9d94ba29edf4}" ma:internalName="TaxCatchAll" ma:showField="CatchAllData" ma:web="224b51da-6137-4950-a4b6-ce40eb6d90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751519-4F80-4E1C-A2B9-10477E2FB80A}"/>
</file>

<file path=customXml/itemProps2.xml><?xml version="1.0" encoding="utf-8"?>
<ds:datastoreItem xmlns:ds="http://schemas.openxmlformats.org/officeDocument/2006/customXml" ds:itemID="{EA93BFA0-41D3-4777-9E99-103CC2F2E6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2023_05_01_plyn_WEB</vt:lpstr>
      <vt:lpstr>'2023_05_01_plyn_WEB'!Oblast_tisku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Kuchař Jan</dc:creator>
  <cp:lastModifiedBy>Marie Horova</cp:lastModifiedBy>
  <cp:lastPrinted>2021-03-09T17:09:02Z</cp:lastPrinted>
  <dcterms:created xsi:type="dcterms:W3CDTF">2016-01-07T12:33:01Z</dcterms:created>
  <dcterms:modified xsi:type="dcterms:W3CDTF">2023-04-14T08:01:49Z</dcterms:modified>
</cp:coreProperties>
</file>