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marie_horova_pipelife_com/Documents/Documents/Kabelové chráničky/ceníky/2023/2023_05_01/"/>
    </mc:Choice>
  </mc:AlternateContent>
  <xr:revisionPtr revIDLastSave="151" documentId="8_{90695935-9CF6-4AB6-9A6F-F626DC3B5A1A}" xr6:coauthVersionLast="47" xr6:coauthVersionMax="47" xr10:uidLastSave="{FD234A43-58E4-4B62-A24F-6F37DD590BA8}"/>
  <bookViews>
    <workbookView xWindow="-108" yWindow="-108" windowWidth="23256" windowHeight="12576" tabRatio="639" activeTab="1" xr2:uid="{00000000-000D-0000-FFFF-FFFF00000000}"/>
  </bookViews>
  <sheets>
    <sheet name="Rabatové skupiny" sheetId="1" r:id="rId1"/>
    <sheet name="KABELOVÉ CHRÁNIČKY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1">'KABELOVÉ CHRÁNIČKY'!$A$1:$K$137</definedName>
    <definedName name="_xlnm.Print_Area" localSheetId="0">'Rabatové skupiny'!$A$1:$C$21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6" i="4" l="1"/>
  <c r="G62" i="4"/>
  <c r="C137" i="4" l="1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13" i="4"/>
  <c r="G73" i="4" l="1"/>
  <c r="G74" i="4"/>
  <c r="G75" i="4"/>
  <c r="G76" i="4"/>
  <c r="G77" i="4"/>
  <c r="G78" i="4"/>
  <c r="G79" i="4"/>
  <c r="G69" i="4"/>
  <c r="G72" i="4"/>
  <c r="G71" i="4"/>
  <c r="G70" i="4"/>
  <c r="G68" i="4"/>
  <c r="G6" i="4"/>
  <c r="G49" i="4" l="1"/>
  <c r="G57" i="4"/>
  <c r="G50" i="4"/>
  <c r="G58" i="4"/>
  <c r="G43" i="4"/>
  <c r="G51" i="4"/>
  <c r="G59" i="4"/>
  <c r="G44" i="4"/>
  <c r="G52" i="4"/>
  <c r="G60" i="4"/>
  <c r="G45" i="4"/>
  <c r="G53" i="4"/>
  <c r="G61" i="4"/>
  <c r="G46" i="4"/>
  <c r="G54" i="4"/>
  <c r="G55" i="4"/>
  <c r="G47" i="4"/>
  <c r="G48" i="4"/>
  <c r="G56" i="4"/>
  <c r="G8" i="4"/>
  <c r="G16" i="4"/>
  <c r="G24" i="4"/>
  <c r="G9" i="4"/>
  <c r="G17" i="4"/>
  <c r="G25" i="4"/>
  <c r="G10" i="4"/>
  <c r="G18" i="4"/>
  <c r="G26" i="4"/>
  <c r="G13" i="4"/>
  <c r="G11" i="4"/>
  <c r="G19" i="4"/>
  <c r="G27" i="4"/>
  <c r="G12" i="4"/>
  <c r="G20" i="4"/>
  <c r="G28" i="4"/>
  <c r="G21" i="4"/>
  <c r="G29" i="4"/>
  <c r="G14" i="4"/>
  <c r="G22" i="4"/>
  <c r="G15" i="4"/>
  <c r="G23" i="4"/>
  <c r="G34" i="4"/>
  <c r="G35" i="4"/>
  <c r="G36" i="4"/>
  <c r="G37" i="4"/>
  <c r="G38" i="4"/>
  <c r="G39" i="4"/>
  <c r="G40" i="4"/>
  <c r="G41" i="4"/>
  <c r="G42" i="4"/>
  <c r="G80" i="4" l="1"/>
  <c r="G111" i="4"/>
  <c r="A3" i="4"/>
  <c r="G33" i="4"/>
  <c r="G31" i="4"/>
  <c r="G32" i="4"/>
  <c r="G30" i="4"/>
  <c r="G137" i="4" l="1"/>
  <c r="G133" i="4"/>
  <c r="G136" i="4"/>
  <c r="G134" i="4"/>
  <c r="G135" i="4"/>
  <c r="G109" i="4"/>
  <c r="G90" i="4"/>
  <c r="G98" i="4"/>
  <c r="G110" i="4"/>
  <c r="G91" i="4"/>
  <c r="G99" i="4"/>
  <c r="G92" i="4"/>
  <c r="G82" i="4"/>
  <c r="G88" i="4"/>
  <c r="G101" i="4"/>
  <c r="G97" i="4"/>
  <c r="G93" i="4"/>
  <c r="G83" i="4"/>
  <c r="G87" i="4"/>
  <c r="G84" i="4"/>
  <c r="G85" i="4"/>
  <c r="G89" i="4"/>
  <c r="G94" i="4"/>
  <c r="G102" i="4"/>
  <c r="G95" i="4"/>
  <c r="G107" i="4"/>
  <c r="G96" i="4"/>
  <c r="G86" i="4"/>
  <c r="G108" i="4"/>
  <c r="G65" i="4"/>
  <c r="G117" i="4"/>
  <c r="G114" i="4"/>
  <c r="G122" i="4"/>
  <c r="G113" i="4"/>
  <c r="G128" i="4"/>
  <c r="G127" i="4"/>
  <c r="G124" i="4"/>
  <c r="G129" i="4"/>
  <c r="G130" i="4"/>
  <c r="G131" i="4"/>
  <c r="G132" i="4"/>
  <c r="G123" i="4"/>
  <c r="G121" i="4"/>
  <c r="G126" i="4"/>
  <c r="G115" i="4"/>
  <c r="G119" i="4"/>
  <c r="G125" i="4"/>
  <c r="G118" i="4"/>
  <c r="G120" i="4"/>
  <c r="G116" i="4"/>
  <c r="G100" i="4"/>
  <c r="G64" i="4"/>
</calcChain>
</file>

<file path=xl/sharedStrings.xml><?xml version="1.0" encoding="utf-8"?>
<sst xmlns="http://schemas.openxmlformats.org/spreadsheetml/2006/main" count="471" uniqueCount="279">
  <si>
    <t>Ceny jsou uvedeny bez DPH</t>
  </si>
  <si>
    <t>Název skupiny</t>
  </si>
  <si>
    <t>Položka</t>
  </si>
  <si>
    <t>Popis</t>
  </si>
  <si>
    <t>JMN</t>
  </si>
  <si>
    <t>rabat:</t>
  </si>
  <si>
    <t>KS</t>
  </si>
  <si>
    <t>Brutto cena (Kč)</t>
  </si>
  <si>
    <t>Netto cena (Kč)</t>
  </si>
  <si>
    <t>Rabat (%)</t>
  </si>
  <si>
    <t>Poznámky:</t>
  </si>
  <si>
    <t>Aktuální verzi ceníku naleznete na:</t>
  </si>
  <si>
    <t xml:space="preserve"> www.pipelife.cz</t>
  </si>
  <si>
    <t>M</t>
  </si>
  <si>
    <t>ks</t>
  </si>
  <si>
    <t>Spojka přímá (s dorazem)</t>
  </si>
  <si>
    <t>Spojka opravná (bez dorazu)</t>
  </si>
  <si>
    <t>Spojka redukovaná</t>
  </si>
  <si>
    <t>Záslepka</t>
  </si>
  <si>
    <t>Montážní klíč</t>
  </si>
  <si>
    <t>MONTÁŽNÍ KLÍČ MALÝ O16-32</t>
  </si>
  <si>
    <t>MONTÁŽNÍ KLÍČ VELKÝ O40-63</t>
  </si>
  <si>
    <t>MONTÁŽNÍ KLÍČ OBOUSTRANÝ 16-63</t>
  </si>
  <si>
    <t>MONTÁŽNÍ KLÍČ KOVOVÝ O40-110</t>
  </si>
  <si>
    <t>OŘEZÁVAČ KONCU TRUBEK 16x63mm</t>
  </si>
  <si>
    <t>TRUBKA OCHR.110X6,3X6m PEHD</t>
  </si>
  <si>
    <t>TRUBKA OCHR.125X7,1X6m CC</t>
  </si>
  <si>
    <t>TRUBKA OCHR.160X9,1X6m PEHD</t>
  </si>
  <si>
    <t>TRUBKA OCHR.225X12,8X6m PEHD</t>
  </si>
  <si>
    <t>KSXPEG040/050</t>
  </si>
  <si>
    <t>KSXPEG050/050</t>
  </si>
  <si>
    <t>KSXPEG063/050</t>
  </si>
  <si>
    <t>KSXPEG075/050</t>
  </si>
  <si>
    <t>KSXPEG090/050</t>
  </si>
  <si>
    <t>KSXPEG110/050</t>
  </si>
  <si>
    <t>KSXPEG125/050</t>
  </si>
  <si>
    <t>KSXPEG125/06</t>
  </si>
  <si>
    <t>KSXPEG160/050</t>
  </si>
  <si>
    <t>KSXPEG160/06</t>
  </si>
  <si>
    <t>KSXPEG110/06</t>
  </si>
  <si>
    <t>KSXPEG200/06</t>
  </si>
  <si>
    <t>Zákrytové desky</t>
  </si>
  <si>
    <t>Dělené chráničky HDPE</t>
  </si>
  <si>
    <t>Bližší technické informace naleznete v katalogu kabelových chrániček</t>
  </si>
  <si>
    <t>KAD150E</t>
  </si>
  <si>
    <t>KRYCÍ DESKA 150X3,0X1000 ČERVE</t>
  </si>
  <si>
    <t>KAD200E</t>
  </si>
  <si>
    <t>KRYCÍ DESKA 200X2,0X100 ČERVEN</t>
  </si>
  <si>
    <t>KAD300E</t>
  </si>
  <si>
    <t>KRYCÍ DESKA 300X3,0X100 ČERVEN</t>
  </si>
  <si>
    <t>AH110/4</t>
  </si>
  <si>
    <t>AH110/6</t>
  </si>
  <si>
    <t>AH110/8</t>
  </si>
  <si>
    <t>KKHR032/2</t>
  </si>
  <si>
    <t>PVC TR.PRO OPRAVY K.CHR.32X1,8</t>
  </si>
  <si>
    <t>KKHR040/2</t>
  </si>
  <si>
    <t>PVC TR. PRO OPRAVY K.CHR.40X1,</t>
  </si>
  <si>
    <t>KKHR050/2</t>
  </si>
  <si>
    <t>PVC TR. PRO OPRAVU K.CHR.50X2,</t>
  </si>
  <si>
    <t>KKHR110/2</t>
  </si>
  <si>
    <t>TRUBKA PRO OPRAVY K.CHR.110X3,</t>
  </si>
  <si>
    <t>KKHR110/6</t>
  </si>
  <si>
    <t>KKHR125/6</t>
  </si>
  <si>
    <t>TRUBKA PRO OPRAVY K.CHR.125X3,</t>
  </si>
  <si>
    <t>KKHRG032</t>
  </si>
  <si>
    <t>MONTÁŽNÍ PŘÍPRAVEK</t>
  </si>
  <si>
    <t>KKHRG040</t>
  </si>
  <si>
    <t>KKHRG050</t>
  </si>
  <si>
    <t>KKHRG100</t>
  </si>
  <si>
    <t>EBM032</t>
  </si>
  <si>
    <t>DELENA SPOJKA-10 BAR</t>
  </si>
  <si>
    <t>EBM040</t>
  </si>
  <si>
    <t>EBM050</t>
  </si>
  <si>
    <t>KSRS110025004+</t>
  </si>
  <si>
    <t>TR.OCHR.110X2,5X4m hladká</t>
  </si>
  <si>
    <t>KSRS110032004+</t>
  </si>
  <si>
    <t>TR.OCHR.110X3,2X4m hladká</t>
  </si>
  <si>
    <t>VF-220</t>
  </si>
  <si>
    <t>FÓLIE-22CM ORANŽ.PE</t>
  </si>
  <si>
    <t>VF-250</t>
  </si>
  <si>
    <t>FÓLIE-25CM ORANŽ.PE</t>
  </si>
  <si>
    <t>VF-300</t>
  </si>
  <si>
    <t>FÓLIE-30CM ORANŽ PE</t>
  </si>
  <si>
    <t>VF-330</t>
  </si>
  <si>
    <t>FÓLIE-33CM ORANŽ.PE</t>
  </si>
  <si>
    <t>Ořezávač konců trubek</t>
  </si>
  <si>
    <t>J16</t>
  </si>
  <si>
    <t>J03</t>
  </si>
  <si>
    <t>J39</t>
  </si>
  <si>
    <t>J27</t>
  </si>
  <si>
    <t>STP spojka přímá d32</t>
  </si>
  <si>
    <t>STP spojka přímá d40</t>
  </si>
  <si>
    <t>STP spojka přímá d50</t>
  </si>
  <si>
    <t>STP spojka přímá d63</t>
  </si>
  <si>
    <t>STP opravná spojka d50</t>
  </si>
  <si>
    <t>STP opravná spojka d63</t>
  </si>
  <si>
    <t>STP opravná spojka d75</t>
  </si>
  <si>
    <t>STP opravná spojka d90</t>
  </si>
  <si>
    <t>STP opravná spojka d110</t>
  </si>
  <si>
    <t>STP spojka redukovaná d40 - 25</t>
  </si>
  <si>
    <t>STP spojka redukovaná d40 - 32</t>
  </si>
  <si>
    <t>STP spojka redukovaná d50 - 32</t>
  </si>
  <si>
    <t>STP spojka redukovaná d50 - 40</t>
  </si>
  <si>
    <t>STP záslepka d32</t>
  </si>
  <si>
    <t>STP záslepka d40</t>
  </si>
  <si>
    <t>STP záslepka d50</t>
  </si>
  <si>
    <t>STP záslepka d63</t>
  </si>
  <si>
    <t>STP záslepka d75</t>
  </si>
  <si>
    <t>STP záslepka d90</t>
  </si>
  <si>
    <t>STP záslepka d110</t>
  </si>
  <si>
    <t>objednací kód</t>
  </si>
  <si>
    <t>systémový kód</t>
  </si>
  <si>
    <t>K160091006CC</t>
  </si>
  <si>
    <t>K110063006CC</t>
  </si>
  <si>
    <t>K125071006CC</t>
  </si>
  <si>
    <t>K225128006CC</t>
  </si>
  <si>
    <t>Výstražná folie</t>
  </si>
  <si>
    <t>Svěrné spojky a koncovky pro HDPE trubky na zafukování optických kabelů - viz ceník Inženýrských sítí</t>
  </si>
  <si>
    <t>RABATOVÁ SKUPINA</t>
  </si>
  <si>
    <t>Paleta</t>
  </si>
  <si>
    <t>Kamion</t>
  </si>
  <si>
    <t>Minimální objednací balení bez poplatku za rozbalení 5% *</t>
  </si>
  <si>
    <t>Krabice/ Box</t>
  </si>
  <si>
    <t>KABELOVÉ CHRÁNIČKY  HDPE</t>
  </si>
  <si>
    <t>PŘÍSLUŠENSTVÍ</t>
  </si>
  <si>
    <t>Rabatová skupina</t>
  </si>
  <si>
    <t>KABELOVÉ CHRÁNIČKY PVC HLADKÉ A HRDLOVANÉ</t>
  </si>
  <si>
    <t>SVĚRNÉ SPOJKY</t>
  </si>
  <si>
    <t>BOX</t>
  </si>
  <si>
    <t>K040350200PN</t>
  </si>
  <si>
    <t>K040350200PN1B</t>
  </si>
  <si>
    <t>K040350200PB</t>
  </si>
  <si>
    <t>K040350200PB1C</t>
  </si>
  <si>
    <t>K040350200PB2C</t>
  </si>
  <si>
    <t>K040350200PL</t>
  </si>
  <si>
    <t>K040350200PL1R</t>
  </si>
  <si>
    <t>K040350200PL1M</t>
  </si>
  <si>
    <t>K040350200PL1Z</t>
  </si>
  <si>
    <t>K040350200PO</t>
  </si>
  <si>
    <t>K040350200PO1B</t>
  </si>
  <si>
    <t>K040350200PO1C</t>
  </si>
  <si>
    <t>K040350200PR</t>
  </si>
  <si>
    <t>K040350200PR1C</t>
  </si>
  <si>
    <t>K040350200PR1B</t>
  </si>
  <si>
    <t>K040350200PR2C</t>
  </si>
  <si>
    <t>K040350200PR2B</t>
  </si>
  <si>
    <t>K040350200PM</t>
  </si>
  <si>
    <t>K040350200PH</t>
  </si>
  <si>
    <t>K040350200PH1B</t>
  </si>
  <si>
    <t>K040350200PS</t>
  </si>
  <si>
    <t>K040350200PS1C</t>
  </si>
  <si>
    <t>Chránička 40x3,5 200m černá</t>
  </si>
  <si>
    <t>Chránička 40x3,5 200m bílá</t>
  </si>
  <si>
    <t>Chránička 40x3,5 200m žlutá</t>
  </si>
  <si>
    <t>Chránička 40x3,5 200m oranžová</t>
  </si>
  <si>
    <t>Chránička 40x3,5 200m červená</t>
  </si>
  <si>
    <t>Chránička 40x3,5 200m modrá</t>
  </si>
  <si>
    <t>Chránička 40x3,5 200m hnědá</t>
  </si>
  <si>
    <t>Chránička 40x3,5 200m šedá</t>
  </si>
  <si>
    <t xml:space="preserve">Chránička 40x3,5 200m černá +1x bílý </t>
  </si>
  <si>
    <t>Chránička 40x3,5 200m bílá +1xčerný</t>
  </si>
  <si>
    <t>Chránička 40x3,5 200m bílá +2xčerný</t>
  </si>
  <si>
    <t>Chránička 40x3,5 200m žlutá +1xčervený</t>
  </si>
  <si>
    <t>Chránička 40x3,5 200m žlutá +1xmodrý</t>
  </si>
  <si>
    <t>Chránička 40x3,5 200m žlutá +1xzelený</t>
  </si>
  <si>
    <t>Chránička 40x3,5 200m oranžová +1x bílý</t>
  </si>
  <si>
    <t>Chránička 40x3,5 200m oranžová +1x černý</t>
  </si>
  <si>
    <t>Chránička 40x3,5 200m červená +1xčerný</t>
  </si>
  <si>
    <t>Chránička 40x3,5 200m červená +1xbílý</t>
  </si>
  <si>
    <t>Chránička 40x3,5 200m červená +2xčerný</t>
  </si>
  <si>
    <t>Chránička 40x3,5 200m červená +2xbílý</t>
  </si>
  <si>
    <t>Chránička 40x3,5 200m hnědá +1xbílý</t>
  </si>
  <si>
    <t>Chránička 40x3,5 200m šedá +1xčerný</t>
  </si>
  <si>
    <t>Poznámka:</t>
  </si>
  <si>
    <t>DRŽÁK TRUBEK ZPEVNĚNÝ 110/4</t>
  </si>
  <si>
    <t>DRŽÁK TRUBEK ZPEVNĚNÝ 110/6</t>
  </si>
  <si>
    <t>DRŽÁK TRUBEK ZPEVNĚNÝ 110/8</t>
  </si>
  <si>
    <t>KABELOVÝ ŽLAB KZ100</t>
  </si>
  <si>
    <t>KABELOVÝ ŽLAB KZ130</t>
  </si>
  <si>
    <t>KABELOVÝ ŽLAB KZ200</t>
  </si>
  <si>
    <t>KZ100</t>
  </si>
  <si>
    <t>KZ120</t>
  </si>
  <si>
    <t>KZ130</t>
  </si>
  <si>
    <t>KZ200</t>
  </si>
  <si>
    <t>Kabelová žlab s víkem</t>
  </si>
  <si>
    <t>(</t>
  </si>
  <si>
    <t>KABELOVÝ ŽLAB KZ120/4</t>
  </si>
  <si>
    <t>CENÍK KABELOVÝCH CHRÁNIČEK  A PŘÍSLUŠENSTVÍ</t>
  </si>
  <si>
    <t>Chráničky PE pro optické kabely d40</t>
  </si>
  <si>
    <t>Chráničky PE - tyče (podvrty)</t>
  </si>
  <si>
    <t>TR.OCHR. CP QUANTUM SN4 125X3,2X5M</t>
  </si>
  <si>
    <t>TR.OCHR. CP QUANTUM SN4 160X4,0X5M</t>
  </si>
  <si>
    <t>Chránička PVC hladká</t>
  </si>
  <si>
    <t>CENÍK KABELOVÝCH CHRÁNIČEK A PŘÍSLUŠENSTVÍ</t>
  </si>
  <si>
    <t>* ostatní barevné kombinace na vyžádání</t>
  </si>
  <si>
    <t>Chráničky korugované KSX-PEG, tyče</t>
  </si>
  <si>
    <t>Chráničky korugované KSX-PEG, náviny</t>
  </si>
  <si>
    <t>CPQ110SN4</t>
  </si>
  <si>
    <t>CPQ125SN4</t>
  </si>
  <si>
    <t>CPQ160SN4</t>
  </si>
  <si>
    <t xml:space="preserve">PŘÍSLUŠENSTVÍ </t>
  </si>
  <si>
    <t>Držáky kabelovodů - GABOCOM</t>
  </si>
  <si>
    <t>Trubky pro opravy kabelů - GABOCOM</t>
  </si>
  <si>
    <t>Opravné spojky - GABOCOM</t>
  </si>
  <si>
    <t>TR.OCHR. CP QUANTUM SN8 110X3,2X6M</t>
  </si>
  <si>
    <t>CPQ110SN8</t>
  </si>
  <si>
    <t>Chránička korugovaná DN 40 mm 50m black</t>
  </si>
  <si>
    <t>Chránička korugovaná DN 50 mm 50m black</t>
  </si>
  <si>
    <t>Chránička korugovaná DN 63 mm 50m black</t>
  </si>
  <si>
    <t>Chránička korugovaná DN 75 mm 50m black</t>
  </si>
  <si>
    <t>Chránička korugovaná DN 90 mm 50m black</t>
  </si>
  <si>
    <t>Chránička korugovaná DN 110 mm 50m black</t>
  </si>
  <si>
    <t>Chránička korugovaná DN 125 mm 50m black</t>
  </si>
  <si>
    <t>Chránička korugovaná DN 160 mm 50m black</t>
  </si>
  <si>
    <t>Chránička korugovaná DN 200 mm 25m black</t>
  </si>
  <si>
    <t>Chránička korugovaná DN 110 mm 6m black</t>
  </si>
  <si>
    <t>Chránička korugovaná DN 125 mm 6m black</t>
  </si>
  <si>
    <t>Chránička korugovaná DN 160 mm 6m black</t>
  </si>
  <si>
    <t>Chránička korugovaná DN 200 mm 6m black</t>
  </si>
  <si>
    <t>Chránička korugovaná DN 90 mm 6m black</t>
  </si>
  <si>
    <t>KSXPEG090/06</t>
  </si>
  <si>
    <t>KSXPEG200/025</t>
  </si>
  <si>
    <t>Chránička korugovaná DN 40 mm 50m red</t>
  </si>
  <si>
    <t>Chránička korugovaná DN 50 mm 50m red</t>
  </si>
  <si>
    <t>Chránička korugovaná DN 63 mm 50m red</t>
  </si>
  <si>
    <t>Chránička korugovaná DN 75 mm 50m red</t>
  </si>
  <si>
    <t>Chránička korugovaná DN 90 mm 50m red</t>
  </si>
  <si>
    <t>Chránička korugovaná DN 110 mm 50m red</t>
  </si>
  <si>
    <t>Chránička korugovaná DN 125 mm 50m red</t>
  </si>
  <si>
    <t>Chránička korugovaná DN 160 mm 50m red</t>
  </si>
  <si>
    <t>Chránička korugovaná DN 200 mm 25m red</t>
  </si>
  <si>
    <t>Chránička korugovaná DN 90 mm 6m red</t>
  </si>
  <si>
    <t>Chránička korugovaná DN 110 mm 6m red</t>
  </si>
  <si>
    <t>Chránička korugovaná DN 125 mm 6m red</t>
  </si>
  <si>
    <t>Chránička korugovaná DN 160 mm 6m red</t>
  </si>
  <si>
    <t>Chránička korugovaná DN 200 mm 6m red</t>
  </si>
  <si>
    <t>KSXPEG040/050R</t>
  </si>
  <si>
    <t>KSXPEG050R/050R</t>
  </si>
  <si>
    <t>KSXPEG063/050R</t>
  </si>
  <si>
    <t>KSXPEG075/050R</t>
  </si>
  <si>
    <t>KSXPEG090/050R</t>
  </si>
  <si>
    <t>KSXPEG110/050R</t>
  </si>
  <si>
    <t>KSXPEG125/050R</t>
  </si>
  <si>
    <t>KSXPEG160/050R</t>
  </si>
  <si>
    <t>KSXPEG200/025R</t>
  </si>
  <si>
    <t>KSXPEG110/06R</t>
  </si>
  <si>
    <t>KSXPEG125/06R</t>
  </si>
  <si>
    <t>KSXPEG160/06R</t>
  </si>
  <si>
    <t>KSXPEG200/06R</t>
  </si>
  <si>
    <t>KSXPEG090/06R</t>
  </si>
  <si>
    <t>CPQ200SN4</t>
  </si>
  <si>
    <t>TR.OCHR. CP QUANTUM SN4 110X3,0X5M</t>
  </si>
  <si>
    <t>TR.OCHR. CP QUANTUM SN4 200X4,9X5M</t>
  </si>
  <si>
    <t>KABELOVÉ CHRÁNIČKY PVC</t>
  </si>
  <si>
    <t>KABELOVODY OPI PIPELIFE</t>
  </si>
  <si>
    <t>CPQB110/15-R6</t>
  </si>
  <si>
    <t>Koleno CPQB110/15-R6</t>
  </si>
  <si>
    <t>CPQB110/30-R6</t>
  </si>
  <si>
    <t>Koleno CPQB110/30-R6</t>
  </si>
  <si>
    <t>CPQB110/45-R6</t>
  </si>
  <si>
    <t>Koleno CPQB110/45-R6</t>
  </si>
  <si>
    <t>CPQB110/90-R6</t>
  </si>
  <si>
    <t>Koleno CPQB110/90-R6</t>
  </si>
  <si>
    <t>CPQB110/15-R10</t>
  </si>
  <si>
    <t>Koleno CPQB110/15-R10</t>
  </si>
  <si>
    <t>CPQB110/30-R10</t>
  </si>
  <si>
    <t>Koleno CPQB110/30-R10</t>
  </si>
  <si>
    <t>CPQB110/45-R10</t>
  </si>
  <si>
    <t>Koleno CPQB110/45-R10</t>
  </si>
  <si>
    <t>Trubky CP QUANTUM</t>
  </si>
  <si>
    <t>Oblouky CP Quantum</t>
  </si>
  <si>
    <t>CHRÁNIČKA DĚLENÁ DN110 3M</t>
  </si>
  <si>
    <t>CHRÁNIČKA DĚLENÁ DN160 3M</t>
  </si>
  <si>
    <t>Paleta (ks)</t>
  </si>
  <si>
    <t>Paleta (m)</t>
  </si>
  <si>
    <t>*) ostatní dim.na poptávku</t>
  </si>
  <si>
    <t>Platnost od 1.5.2023</t>
  </si>
  <si>
    <t>KABELOVÉ CHRÁNIČKY HDPE HLADKÉ</t>
  </si>
  <si>
    <t>KABELOVODY OPI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</si>
</sst>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č&quot;_-;\-* #,##0.00\ &quot;Kč&quot;_-;_-* &quot;-&quot;??\ &quot;Kč&quot;_-;_-@_-"/>
    <numFmt numFmtId="164" formatCode="#,##0.0"/>
    <numFmt numFmtId="165" formatCode="#,##0.0\ _K_č"/>
    <numFmt numFmtId="166" formatCode="_-* #,##0.00\ _K_č_-;\-* #,##0.00\ _K_č_-;_-* \-??\ _K_č_-;_-@_-"/>
  </numFmts>
  <fonts count="34" x14ac:knownFonts="1">
    <font>
      <sz val="10"/>
      <name val="Arial"/>
      <family val="2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sz val="10"/>
      <color indexed="9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b/>
      <sz val="12"/>
      <color indexed="62"/>
      <name val="Arial"/>
      <family val="2"/>
      <charset val="238"/>
    </font>
    <font>
      <sz val="13"/>
      <color indexed="9"/>
      <name val="Arial"/>
      <family val="2"/>
      <charset val="238"/>
    </font>
    <font>
      <i/>
      <sz val="11"/>
      <color indexed="9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0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14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i/>
      <sz val="11"/>
      <color theme="1" tint="0.14999847407452621"/>
      <name val="Arial"/>
      <family val="2"/>
      <charset val="238"/>
    </font>
    <font>
      <b/>
      <sz val="22"/>
      <color theme="0"/>
      <name val="Arial"/>
      <family val="2"/>
      <charset val="238"/>
    </font>
    <font>
      <b/>
      <i/>
      <sz val="12"/>
      <color theme="0"/>
      <name val="Arial"/>
      <family val="2"/>
      <charset val="238"/>
    </font>
    <font>
      <sz val="10"/>
      <name val="Arial"/>
      <family val="2"/>
    </font>
    <font>
      <b/>
      <sz val="14"/>
      <color indexed="9"/>
      <name val="Arial"/>
      <family val="2"/>
      <charset val="238"/>
    </font>
    <font>
      <b/>
      <i/>
      <sz val="14"/>
      <color indexed="9"/>
      <name val="Arial"/>
      <family val="2"/>
      <charset val="238"/>
    </font>
    <font>
      <u/>
      <sz val="11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1"/>
      <color rgb="FFFF0000"/>
      <name val="Arial"/>
      <family val="2"/>
      <charset val="238"/>
    </font>
    <font>
      <i/>
      <sz val="11"/>
      <color rgb="FFFF0000"/>
      <name val="Arial"/>
      <family val="2"/>
      <charset val="238"/>
    </font>
    <font>
      <sz val="11"/>
      <color theme="1" tint="0.14999847407452621"/>
      <name val="Wingdings"/>
      <charset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 tint="-0.14999847407452621"/>
        <bgColor indexed="31"/>
      </patternFill>
    </fill>
    <fill>
      <patternFill patternType="solid">
        <fgColor rgb="FF002D86"/>
        <bgColor indexed="26"/>
      </patternFill>
    </fill>
    <fill>
      <patternFill patternType="solid">
        <fgColor rgb="FF002D86"/>
        <bgColor indexed="64"/>
      </patternFill>
    </fill>
    <fill>
      <patternFill patternType="solid">
        <fgColor rgb="FF002370"/>
        <bgColor indexed="21"/>
      </patternFill>
    </fill>
    <fill>
      <patternFill patternType="solid">
        <fgColor rgb="FF00297A"/>
        <bgColor indexed="21"/>
      </patternFill>
    </fill>
    <fill>
      <patternFill patternType="solid">
        <fgColor rgb="FF002C8A"/>
        <bgColor indexed="21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 style="thin">
        <color theme="1" tint="0.14999847407452621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indexed="64"/>
      </right>
      <top/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8"/>
      </bottom>
      <diagonal/>
    </border>
    <border>
      <left style="thin">
        <color indexed="64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</borders>
  <cellStyleXfs count="11">
    <xf numFmtId="0" fontId="0" fillId="0" borderId="0"/>
    <xf numFmtId="0" fontId="6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30" fillId="0" borderId="0"/>
    <xf numFmtId="166" fontId="1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26" fillId="0" borderId="0" applyFont="0" applyFill="0" applyBorder="0" applyAlignment="0" applyProtection="0"/>
    <xf numFmtId="0" fontId="1" fillId="0" borderId="0"/>
  </cellStyleXfs>
  <cellXfs count="104">
    <xf numFmtId="0" fontId="0" fillId="0" borderId="0" xfId="0"/>
    <xf numFmtId="0" fontId="1" fillId="0" borderId="0" xfId="0" applyFont="1" applyFill="1"/>
    <xf numFmtId="0" fontId="4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0" fillId="0" borderId="0" xfId="0" applyFill="1"/>
    <xf numFmtId="0" fontId="1" fillId="0" borderId="0" xfId="0" applyFont="1" applyFill="1" applyBorder="1"/>
    <xf numFmtId="0" fontId="5" fillId="0" borderId="0" xfId="0" applyFont="1" applyFill="1" applyBorder="1"/>
    <xf numFmtId="0" fontId="8" fillId="2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14" fillId="0" borderId="0" xfId="0" applyFont="1" applyFill="1"/>
    <xf numFmtId="0" fontId="17" fillId="0" borderId="0" xfId="0" applyFont="1" applyFill="1" applyAlignment="1">
      <alignment vertical="center"/>
    </xf>
    <xf numFmtId="0" fontId="15" fillId="0" borderId="0" xfId="0" applyFont="1" applyFill="1"/>
    <xf numFmtId="0" fontId="18" fillId="4" borderId="2" xfId="0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7" fillId="0" borderId="6" xfId="1" applyNumberFormat="1" applyFont="1" applyFill="1" applyBorder="1" applyAlignment="1" applyProtection="1">
      <alignment vertical="center" wrapText="1"/>
    </xf>
    <xf numFmtId="0" fontId="18" fillId="3" borderId="3" xfId="0" applyNumberFormat="1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left" vertical="center"/>
    </xf>
    <xf numFmtId="164" fontId="18" fillId="4" borderId="2" xfId="0" applyNumberFormat="1" applyFont="1" applyFill="1" applyBorder="1" applyAlignment="1">
      <alignment horizontal="center" vertical="center"/>
    </xf>
    <xf numFmtId="3" fontId="18" fillId="4" borderId="2" xfId="0" applyNumberFormat="1" applyFont="1" applyFill="1" applyBorder="1" applyAlignment="1">
      <alignment horizontal="center" vertical="center"/>
    </xf>
    <xf numFmtId="0" fontId="17" fillId="0" borderId="4" xfId="1" applyNumberFormat="1" applyFont="1" applyFill="1" applyBorder="1" applyAlignment="1" applyProtection="1">
      <alignment vertical="center" wrapText="1"/>
    </xf>
    <xf numFmtId="0" fontId="18" fillId="4" borderId="3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18" fillId="4" borderId="3" xfId="0" applyNumberFormat="1" applyFont="1" applyFill="1" applyBorder="1" applyAlignment="1">
      <alignment horizontal="center"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left" vertical="center"/>
    </xf>
    <xf numFmtId="0" fontId="18" fillId="4" borderId="1" xfId="0" applyFont="1" applyFill="1" applyBorder="1" applyAlignment="1">
      <alignment horizontal="center" vertical="center"/>
    </xf>
    <xf numFmtId="164" fontId="17" fillId="4" borderId="1" xfId="0" applyNumberFormat="1" applyFont="1" applyFill="1" applyBorder="1" applyAlignment="1">
      <alignment horizontal="center" vertical="center"/>
    </xf>
    <xf numFmtId="3" fontId="18" fillId="4" borderId="1" xfId="0" applyNumberFormat="1" applyFont="1" applyFill="1" applyBorder="1" applyAlignment="1">
      <alignment horizontal="center" vertical="center"/>
    </xf>
    <xf numFmtId="0" fontId="17" fillId="0" borderId="7" xfId="1" applyNumberFormat="1" applyFont="1" applyFill="1" applyBorder="1" applyAlignment="1" applyProtection="1">
      <alignment vertical="center" wrapText="1"/>
    </xf>
    <xf numFmtId="0" fontId="17" fillId="0" borderId="8" xfId="1" applyNumberFormat="1" applyFont="1" applyFill="1" applyBorder="1" applyAlignment="1" applyProtection="1">
      <alignment vertical="center" wrapText="1"/>
    </xf>
    <xf numFmtId="0" fontId="17" fillId="0" borderId="9" xfId="1" applyNumberFormat="1" applyFont="1" applyFill="1" applyBorder="1" applyAlignment="1" applyProtection="1">
      <alignment vertical="center" wrapText="1"/>
    </xf>
    <xf numFmtId="0" fontId="17" fillId="0" borderId="10" xfId="1" applyNumberFormat="1" applyFont="1" applyFill="1" applyBorder="1" applyAlignment="1" applyProtection="1">
      <alignment vertical="center" wrapText="1"/>
    </xf>
    <xf numFmtId="0" fontId="17" fillId="0" borderId="11" xfId="1" applyNumberFormat="1" applyFont="1" applyFill="1" applyBorder="1" applyAlignment="1" applyProtection="1">
      <alignment vertical="center" wrapText="1"/>
    </xf>
    <xf numFmtId="0" fontId="17" fillId="0" borderId="12" xfId="1" applyNumberFormat="1" applyFont="1" applyFill="1" applyBorder="1" applyAlignment="1" applyProtection="1">
      <alignment vertical="center" wrapText="1"/>
    </xf>
    <xf numFmtId="164" fontId="23" fillId="4" borderId="2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4" fillId="5" borderId="13" xfId="0" applyFont="1" applyFill="1" applyBorder="1" applyAlignment="1">
      <alignment horizontal="left" vertical="center"/>
    </xf>
    <xf numFmtId="0" fontId="2" fillId="5" borderId="14" xfId="0" applyFont="1" applyFill="1" applyBorder="1" applyAlignment="1">
      <alignment horizontal="center" vertical="center"/>
    </xf>
    <xf numFmtId="0" fontId="2" fillId="5" borderId="14" xfId="0" applyFont="1" applyFill="1" applyBorder="1" applyAlignment="1">
      <alignment horizontal="left" vertical="center"/>
    </xf>
    <xf numFmtId="0" fontId="1" fillId="0" borderId="0" xfId="0" applyFont="1"/>
    <xf numFmtId="0" fontId="25" fillId="5" borderId="16" xfId="0" applyFont="1" applyFill="1" applyBorder="1" applyAlignment="1">
      <alignment horizontal="left" vertical="center"/>
    </xf>
    <xf numFmtId="0" fontId="21" fillId="5" borderId="13" xfId="0" applyFont="1" applyFill="1" applyBorder="1" applyAlignment="1">
      <alignment horizontal="left" vertical="center"/>
    </xf>
    <xf numFmtId="0" fontId="22" fillId="5" borderId="18" xfId="0" applyFont="1" applyFill="1" applyBorder="1" applyAlignment="1">
      <alignment horizontal="left" vertical="center"/>
    </xf>
    <xf numFmtId="0" fontId="22" fillId="5" borderId="19" xfId="0" applyFont="1" applyFill="1" applyBorder="1" applyAlignment="1">
      <alignment horizontal="left" vertical="center"/>
    </xf>
    <xf numFmtId="0" fontId="1" fillId="6" borderId="14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12" fillId="2" borderId="0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20" xfId="0" applyFont="1" applyFill="1" applyBorder="1" applyAlignment="1">
      <alignment horizontal="center" vertical="center"/>
    </xf>
    <xf numFmtId="0" fontId="25" fillId="5" borderId="16" xfId="0" applyFont="1" applyFill="1" applyBorder="1" applyAlignment="1">
      <alignment horizontal="center" vertical="center" wrapText="1"/>
    </xf>
    <xf numFmtId="3" fontId="18" fillId="4" borderId="17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5" fillId="5" borderId="16" xfId="0" applyFont="1" applyFill="1" applyBorder="1" applyAlignment="1">
      <alignment horizontal="center" vertical="center"/>
    </xf>
    <xf numFmtId="165" fontId="27" fillId="7" borderId="21" xfId="2" applyNumberFormat="1" applyFont="1" applyFill="1" applyBorder="1" applyAlignment="1">
      <alignment horizontal="left" vertical="center"/>
    </xf>
    <xf numFmtId="0" fontId="27" fillId="8" borderId="22" xfId="0" applyFont="1" applyFill="1" applyBorder="1" applyAlignment="1">
      <alignment horizontal="center" vertical="center" wrapText="1"/>
    </xf>
    <xf numFmtId="0" fontId="27" fillId="8" borderId="22" xfId="0" applyFont="1" applyFill="1" applyBorder="1" applyAlignment="1">
      <alignment horizontal="right" vertical="center" wrapText="1"/>
    </xf>
    <xf numFmtId="165" fontId="9" fillId="8" borderId="23" xfId="0" applyNumberFormat="1" applyFont="1" applyFill="1" applyBorder="1" applyAlignment="1">
      <alignment horizontal="center" vertical="center" wrapText="1"/>
    </xf>
    <xf numFmtId="0" fontId="21" fillId="5" borderId="20" xfId="0" applyFont="1" applyFill="1" applyBorder="1" applyAlignment="1">
      <alignment horizontal="center" vertical="center"/>
    </xf>
    <xf numFmtId="0" fontId="21" fillId="5" borderId="19" xfId="0" applyFont="1" applyFill="1" applyBorder="1" applyAlignment="1">
      <alignment horizontal="center" vertical="center"/>
    </xf>
    <xf numFmtId="0" fontId="28" fillId="8" borderId="22" xfId="0" applyFont="1" applyFill="1" applyBorder="1" applyAlignment="1">
      <alignment horizontal="center" vertical="center" wrapText="1"/>
    </xf>
    <xf numFmtId="0" fontId="28" fillId="9" borderId="24" xfId="2" applyFont="1" applyFill="1" applyBorder="1" applyAlignment="1">
      <alignment horizontal="center" vertical="center" wrapText="1"/>
    </xf>
    <xf numFmtId="0" fontId="28" fillId="9" borderId="25" xfId="2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8" fillId="0" borderId="5" xfId="0" applyNumberFormat="1" applyFont="1" applyFill="1" applyBorder="1" applyAlignment="1">
      <alignment horizontal="center" vertical="center"/>
    </xf>
    <xf numFmtId="0" fontId="29" fillId="0" borderId="2" xfId="1" applyNumberFormat="1" applyFont="1" applyFill="1" applyBorder="1" applyAlignment="1" applyProtection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/>
    </xf>
    <xf numFmtId="0" fontId="20" fillId="0" borderId="0" xfId="4" applyFont="1" applyBorder="1" applyAlignment="1">
      <alignment horizontal="left" vertical="center"/>
    </xf>
    <xf numFmtId="9" fontId="28" fillId="9" borderId="26" xfId="3" applyFont="1" applyFill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0" fontId="0" fillId="0" borderId="0" xfId="0" applyBorder="1"/>
    <xf numFmtId="0" fontId="10" fillId="0" borderId="0" xfId="0" applyFont="1" applyBorder="1" applyAlignment="1">
      <alignment horizontal="left"/>
    </xf>
    <xf numFmtId="0" fontId="10" fillId="0" borderId="0" xfId="0" applyFont="1" applyBorder="1"/>
    <xf numFmtId="0" fontId="16" fillId="0" borderId="0" xfId="1" applyFont="1" applyBorder="1" applyAlignment="1">
      <alignment horizontal="left"/>
    </xf>
    <xf numFmtId="0" fontId="18" fillId="3" borderId="3" xfId="0" applyFont="1" applyFill="1" applyBorder="1" applyAlignment="1">
      <alignment horizontal="left" vertical="center"/>
    </xf>
    <xf numFmtId="0" fontId="17" fillId="0" borderId="17" xfId="1" applyNumberFormat="1" applyFont="1" applyFill="1" applyBorder="1" applyAlignment="1" applyProtection="1">
      <alignment vertical="center" wrapText="1"/>
    </xf>
    <xf numFmtId="0" fontId="18" fillId="3" borderId="3" xfId="0" applyNumberFormat="1" applyFont="1" applyFill="1" applyBorder="1" applyAlignment="1">
      <alignment horizontal="left" vertical="center"/>
    </xf>
    <xf numFmtId="0" fontId="31" fillId="0" borderId="6" xfId="1" applyNumberFormat="1" applyFont="1" applyFill="1" applyBorder="1" applyAlignment="1" applyProtection="1">
      <alignment vertical="center" wrapText="1"/>
    </xf>
    <xf numFmtId="0" fontId="21" fillId="5" borderId="29" xfId="0" applyFont="1" applyFill="1" applyBorder="1" applyAlignment="1">
      <alignment horizontal="left" vertical="center"/>
    </xf>
    <xf numFmtId="0" fontId="22" fillId="5" borderId="29" xfId="0" applyFont="1" applyFill="1" applyBorder="1" applyAlignment="1">
      <alignment horizontal="left" vertical="center"/>
    </xf>
    <xf numFmtId="0" fontId="22" fillId="5" borderId="22" xfId="0" applyFont="1" applyFill="1" applyBorder="1" applyAlignment="1">
      <alignment horizontal="left" vertical="center"/>
    </xf>
    <xf numFmtId="0" fontId="22" fillId="5" borderId="22" xfId="0" applyFont="1" applyFill="1" applyBorder="1" applyAlignment="1">
      <alignment horizontal="center" vertical="center"/>
    </xf>
    <xf numFmtId="0" fontId="21" fillId="5" borderId="21" xfId="0" applyFont="1" applyFill="1" applyBorder="1" applyAlignment="1">
      <alignment horizontal="center" vertical="center"/>
    </xf>
    <xf numFmtId="0" fontId="21" fillId="5" borderId="22" xfId="0" applyFont="1" applyFill="1" applyBorder="1" applyAlignment="1">
      <alignment horizontal="center" vertical="center"/>
    </xf>
    <xf numFmtId="0" fontId="32" fillId="0" borderId="0" xfId="0" applyFont="1" applyFill="1"/>
    <xf numFmtId="0" fontId="17" fillId="0" borderId="0" xfId="1" applyNumberFormat="1" applyFont="1" applyFill="1" applyBorder="1" applyAlignment="1" applyProtection="1">
      <alignment vertical="center" wrapText="1"/>
    </xf>
    <xf numFmtId="2" fontId="17" fillId="0" borderId="0" xfId="9" applyNumberFormat="1" applyFont="1" applyFill="1" applyAlignment="1">
      <alignment vertical="center"/>
    </xf>
    <xf numFmtId="0" fontId="18" fillId="4" borderId="28" xfId="0" applyFont="1" applyFill="1" applyBorder="1" applyAlignment="1">
      <alignment horizontal="left" vertical="center"/>
    </xf>
    <xf numFmtId="0" fontId="6" fillId="0" borderId="2" xfId="1" applyNumberFormat="1" applyFill="1" applyBorder="1" applyAlignment="1" applyProtection="1">
      <alignment vertical="center" wrapText="1"/>
    </xf>
    <xf numFmtId="164" fontId="33" fillId="10" borderId="2" xfId="1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</cellXfs>
  <cellStyles count="11">
    <cellStyle name="Čárka 2" xfId="6" xr:uid="{363C12DA-2E4B-43D8-ACF4-9194F7AF0838}"/>
    <cellStyle name="Hypertextový odkaz" xfId="1" builtinId="8"/>
    <cellStyle name="Měna 2 5 3" xfId="7" xr:uid="{C10E08AB-ACB6-4EE1-8B56-DD430B565B84}"/>
    <cellStyle name="Normální" xfId="0" builtinId="0"/>
    <cellStyle name="Normální 11" xfId="2" xr:uid="{8AB185B3-6F38-4DA2-85C3-1667F7FC49C0}"/>
    <cellStyle name="Normální 2 2" xfId="4" xr:uid="{2A693A8E-F6DF-4B43-8AA6-2654FE7948F2}"/>
    <cellStyle name="Normální 2 3" xfId="5" xr:uid="{AE7102F3-8036-41CE-9E3E-210811E00495}"/>
    <cellStyle name="Normální 20" xfId="8" xr:uid="{91FD3117-D8D6-4C69-8DA4-2BF56FC33058}"/>
    <cellStyle name="normální_List1_1" xfId="10" xr:uid="{BC76AC3B-908A-45F9-BF35-61582FEAAF14}"/>
    <cellStyle name="Procenta" xfId="9" builtinId="5"/>
    <cellStyle name="Procenta 2 4 3" xfId="3" xr:uid="{DCA85231-61DF-4FC9-BAF9-A542CA736B1D}"/>
  </cellStyles>
  <dxfs count="3"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16.png"/><Relationship Id="rId18" Type="http://schemas.openxmlformats.org/officeDocument/2006/relationships/image" Target="../media/image20.png"/><Relationship Id="rId3" Type="http://schemas.openxmlformats.org/officeDocument/2006/relationships/image" Target="../media/image6.png"/><Relationship Id="rId21" Type="http://schemas.openxmlformats.org/officeDocument/2006/relationships/image" Target="../media/image23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2" Type="http://schemas.openxmlformats.org/officeDocument/2006/relationships/image" Target="../media/image5.jpe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4.jpeg"/><Relationship Id="rId6" Type="http://schemas.openxmlformats.org/officeDocument/2006/relationships/image" Target="../media/image9.emf"/><Relationship Id="rId11" Type="http://schemas.openxmlformats.org/officeDocument/2006/relationships/image" Target="../media/image14.png"/><Relationship Id="rId24" Type="http://schemas.openxmlformats.org/officeDocument/2006/relationships/image" Target="../media/image26.png"/><Relationship Id="rId5" Type="http://schemas.openxmlformats.org/officeDocument/2006/relationships/image" Target="../media/image8.png"/><Relationship Id="rId15" Type="http://schemas.openxmlformats.org/officeDocument/2006/relationships/image" Target="../media/image3.png"/><Relationship Id="rId23" Type="http://schemas.openxmlformats.org/officeDocument/2006/relationships/image" Target="../media/image25.emf"/><Relationship Id="rId10" Type="http://schemas.openxmlformats.org/officeDocument/2006/relationships/image" Target="../media/image13.png"/><Relationship Id="rId19" Type="http://schemas.openxmlformats.org/officeDocument/2006/relationships/image" Target="../media/image21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441960</xdr:colOff>
      <xdr:row>9</xdr:row>
      <xdr:rowOff>0</xdr:rowOff>
    </xdr:from>
    <xdr:to>
      <xdr:col>20</xdr:col>
      <xdr:colOff>655320</xdr:colOff>
      <xdr:row>13</xdr:row>
      <xdr:rowOff>259624</xdr:rowOff>
    </xdr:to>
    <xdr:pic>
      <xdr:nvPicPr>
        <xdr:cNvPr id="1592" name="Obrázek 4">
          <a:extLst>
            <a:ext uri="{FF2B5EF4-FFF2-40B4-BE49-F238E27FC236}">
              <a16:creationId xmlns:a16="http://schemas.microsoft.com/office/drawing/2014/main" id="{EFFA425B-178C-4998-AFF6-F2FA7769E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9680" y="4030980"/>
          <a:ext cx="2590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2024743</xdr:colOff>
      <xdr:row>0</xdr:row>
      <xdr:rowOff>1284514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FBD3CC6-A20A-4DD7-8CB6-0BE85899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0"/>
          <a:ext cx="12279085" cy="1284514"/>
        </a:xfrm>
        <a:prstGeom prst="rect">
          <a:avLst/>
        </a:prstGeom>
      </xdr:spPr>
    </xdr:pic>
    <xdr:clientData/>
  </xdr:twoCellAnchor>
  <xdr:twoCellAnchor editAs="oneCell">
    <xdr:from>
      <xdr:col>1</xdr:col>
      <xdr:colOff>2139769</xdr:colOff>
      <xdr:row>1</xdr:row>
      <xdr:rowOff>5067</xdr:rowOff>
    </xdr:from>
    <xdr:to>
      <xdr:col>3</xdr:col>
      <xdr:colOff>54428</xdr:colOff>
      <xdr:row>2</xdr:row>
      <xdr:rowOff>43542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555BD331-2309-41D4-8C34-B3FEC707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75455" y="1398438"/>
          <a:ext cx="2551973" cy="6045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1742440</xdr:colOff>
      <xdr:row>112</xdr:row>
      <xdr:rowOff>229940</xdr:rowOff>
    </xdr:from>
    <xdr:to>
      <xdr:col>0</xdr:col>
      <xdr:colOff>2730500</xdr:colOff>
      <xdr:row>115</xdr:row>
      <xdr:rowOff>176676</xdr:rowOff>
    </xdr:to>
    <xdr:pic>
      <xdr:nvPicPr>
        <xdr:cNvPr id="30373" name="Obrázek 54">
          <a:extLst>
            <a:ext uri="{FF2B5EF4-FFF2-40B4-BE49-F238E27FC236}">
              <a16:creationId xmlns:a16="http://schemas.microsoft.com/office/drawing/2014/main" id="{59973A2E-FD80-4585-81C7-C102BDB18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440" y="33567440"/>
          <a:ext cx="988060" cy="70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1727200</xdr:colOff>
      <xdr:row>117</xdr:row>
      <xdr:rowOff>62230</xdr:rowOff>
    </xdr:from>
    <xdr:to>
      <xdr:col>0</xdr:col>
      <xdr:colOff>2692400</xdr:colOff>
      <xdr:row>119</xdr:row>
      <xdr:rowOff>246379</xdr:rowOff>
    </xdr:to>
    <xdr:pic>
      <xdr:nvPicPr>
        <xdr:cNvPr id="30374" name="Obrázek 55">
          <a:extLst>
            <a:ext uri="{FF2B5EF4-FFF2-40B4-BE49-F238E27FC236}">
              <a16:creationId xmlns:a16="http://schemas.microsoft.com/office/drawing/2014/main" id="{FD8709AA-2B20-4D74-8EF5-6C8952D52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200" y="34669730"/>
          <a:ext cx="965200" cy="692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1612900</xdr:colOff>
      <xdr:row>121</xdr:row>
      <xdr:rowOff>104140</xdr:rowOff>
    </xdr:from>
    <xdr:to>
      <xdr:col>0</xdr:col>
      <xdr:colOff>2679700</xdr:colOff>
      <xdr:row>124</xdr:row>
      <xdr:rowOff>236729</xdr:rowOff>
    </xdr:to>
    <xdr:pic>
      <xdr:nvPicPr>
        <xdr:cNvPr id="30375" name="Picture 1">
          <a:extLst>
            <a:ext uri="{FF2B5EF4-FFF2-40B4-BE49-F238E27FC236}">
              <a16:creationId xmlns:a16="http://schemas.microsoft.com/office/drawing/2014/main" id="{5BB7919B-D006-4037-AFE5-61B7B855C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35727640"/>
          <a:ext cx="1066800" cy="894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1612900</xdr:colOff>
      <xdr:row>126</xdr:row>
      <xdr:rowOff>251420</xdr:rowOff>
    </xdr:from>
    <xdr:to>
      <xdr:col>0</xdr:col>
      <xdr:colOff>2646680</xdr:colOff>
      <xdr:row>130</xdr:row>
      <xdr:rowOff>55881</xdr:rowOff>
    </xdr:to>
    <xdr:pic>
      <xdr:nvPicPr>
        <xdr:cNvPr id="30376" name="Picture 4">
          <a:extLst>
            <a:ext uri="{FF2B5EF4-FFF2-40B4-BE49-F238E27FC236}">
              <a16:creationId xmlns:a16="http://schemas.microsoft.com/office/drawing/2014/main" id="{AD5B70B6-25F7-4BF1-A224-86F72B520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37144920"/>
          <a:ext cx="1033780" cy="820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120544</xdr:rowOff>
    </xdr:from>
    <xdr:to>
      <xdr:col>0</xdr:col>
      <xdr:colOff>1244600</xdr:colOff>
      <xdr:row>135</xdr:row>
      <xdr:rowOff>53340</xdr:rowOff>
    </xdr:to>
    <xdr:pic>
      <xdr:nvPicPr>
        <xdr:cNvPr id="30377" name="Picture 1">
          <a:extLst>
            <a:ext uri="{FF2B5EF4-FFF2-40B4-BE49-F238E27FC236}">
              <a16:creationId xmlns:a16="http://schemas.microsoft.com/office/drawing/2014/main" id="{58204ABB-14FB-411D-83A2-942832C0C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45744"/>
          <a:ext cx="1244600" cy="440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1536700</xdr:colOff>
      <xdr:row>133</xdr:row>
      <xdr:rowOff>124343</xdr:rowOff>
    </xdr:from>
    <xdr:to>
      <xdr:col>0</xdr:col>
      <xdr:colOff>2768600</xdr:colOff>
      <xdr:row>134</xdr:row>
      <xdr:rowOff>208281</xdr:rowOff>
    </xdr:to>
    <xdr:pic>
      <xdr:nvPicPr>
        <xdr:cNvPr id="30378" name="Picture 28">
          <a:extLst>
            <a:ext uri="{FF2B5EF4-FFF2-40B4-BE49-F238E27FC236}">
              <a16:creationId xmlns:a16="http://schemas.microsoft.com/office/drawing/2014/main" id="{1344FCC7-CFCA-474F-B204-C50B82405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700" y="36649543"/>
          <a:ext cx="1231900" cy="337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2476500</xdr:colOff>
      <xdr:row>136</xdr:row>
      <xdr:rowOff>53340</xdr:rowOff>
    </xdr:from>
    <xdr:to>
      <xdr:col>0</xdr:col>
      <xdr:colOff>3078480</xdr:colOff>
      <xdr:row>136</xdr:row>
      <xdr:rowOff>655320</xdr:rowOff>
    </xdr:to>
    <xdr:pic>
      <xdr:nvPicPr>
        <xdr:cNvPr id="30379" name="23 Imagen">
          <a:extLst>
            <a:ext uri="{FF2B5EF4-FFF2-40B4-BE49-F238E27FC236}">
              <a16:creationId xmlns:a16="http://schemas.microsoft.com/office/drawing/2014/main" id="{60A538CD-F97C-4AE4-822F-1DDF595F2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0352960"/>
          <a:ext cx="60198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392908</xdr:colOff>
      <xdr:row>8</xdr:row>
      <xdr:rowOff>152400</xdr:rowOff>
    </xdr:from>
    <xdr:to>
      <xdr:col>0</xdr:col>
      <xdr:colOff>2620312</xdr:colOff>
      <xdr:row>13</xdr:row>
      <xdr:rowOff>177800</xdr:rowOff>
    </xdr:to>
    <xdr:pic>
      <xdr:nvPicPr>
        <xdr:cNvPr id="30381" name="Obrázek 90">
          <a:extLst>
            <a:ext uri="{FF2B5EF4-FFF2-40B4-BE49-F238E27FC236}">
              <a16:creationId xmlns:a16="http://schemas.microsoft.com/office/drawing/2014/main" id="{A4971386-B6E2-41CB-8E5F-F0B1ACB11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8" y="4305300"/>
          <a:ext cx="2227404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3073401</xdr:colOff>
      <xdr:row>0</xdr:row>
      <xdr:rowOff>16328</xdr:rowOff>
    </xdr:from>
    <xdr:to>
      <xdr:col>10</xdr:col>
      <xdr:colOff>2222501</xdr:colOff>
      <xdr:row>0</xdr:row>
      <xdr:rowOff>1473200</xdr:rowOff>
    </xdr:to>
    <xdr:pic>
      <xdr:nvPicPr>
        <xdr:cNvPr id="30386" name="Obrázek 1">
          <a:extLst>
            <a:ext uri="{FF2B5EF4-FFF2-40B4-BE49-F238E27FC236}">
              <a16:creationId xmlns:a16="http://schemas.microsoft.com/office/drawing/2014/main" id="{FC722D31-6B4D-46CC-B6C3-335D64C07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1101" y="16328"/>
          <a:ext cx="7315200" cy="1456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1717516</xdr:colOff>
      <xdr:row>99</xdr:row>
      <xdr:rowOff>63500</xdr:rowOff>
    </xdr:from>
    <xdr:to>
      <xdr:col>0</xdr:col>
      <xdr:colOff>2658348</xdr:colOff>
      <xdr:row>101</xdr:row>
      <xdr:rowOff>190500</xdr:rowOff>
    </xdr:to>
    <xdr:pic>
      <xdr:nvPicPr>
        <xdr:cNvPr id="30387" name="Obrázek 1">
          <a:extLst>
            <a:ext uri="{FF2B5EF4-FFF2-40B4-BE49-F238E27FC236}">
              <a16:creationId xmlns:a16="http://schemas.microsoft.com/office/drawing/2014/main" id="{15CC7F4D-EC20-4602-A9D6-3E3C0C64D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516" y="29984700"/>
          <a:ext cx="940832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401320</xdr:colOff>
      <xdr:row>87</xdr:row>
      <xdr:rowOff>127000</xdr:rowOff>
    </xdr:from>
    <xdr:to>
      <xdr:col>0</xdr:col>
      <xdr:colOff>2633980</xdr:colOff>
      <xdr:row>95</xdr:row>
      <xdr:rowOff>69043</xdr:rowOff>
    </xdr:to>
    <xdr:pic>
      <xdr:nvPicPr>
        <xdr:cNvPr id="30388" name="Obrázek 3">
          <a:extLst>
            <a:ext uri="{FF2B5EF4-FFF2-40B4-BE49-F238E27FC236}">
              <a16:creationId xmlns:a16="http://schemas.microsoft.com/office/drawing/2014/main" id="{63ADD2F1-C134-4E2C-A6F1-75990A99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320" y="23609300"/>
          <a:ext cx="2232660" cy="1974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1844733</xdr:colOff>
      <xdr:row>106</xdr:row>
      <xdr:rowOff>127001</xdr:rowOff>
    </xdr:from>
    <xdr:to>
      <xdr:col>0</xdr:col>
      <xdr:colOff>2693955</xdr:colOff>
      <xdr:row>109</xdr:row>
      <xdr:rowOff>212667</xdr:rowOff>
    </xdr:to>
    <xdr:pic>
      <xdr:nvPicPr>
        <xdr:cNvPr id="30389" name="Obrázek 4">
          <a:extLst>
            <a:ext uri="{FF2B5EF4-FFF2-40B4-BE49-F238E27FC236}">
              <a16:creationId xmlns:a16="http://schemas.microsoft.com/office/drawing/2014/main" id="{A4A4B87E-F6B6-4660-A8B4-3215DE6AA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733" y="19570701"/>
          <a:ext cx="849222" cy="847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515620</xdr:colOff>
      <xdr:row>97</xdr:row>
      <xdr:rowOff>15240</xdr:rowOff>
    </xdr:from>
    <xdr:to>
      <xdr:col>0</xdr:col>
      <xdr:colOff>1391920</xdr:colOff>
      <xdr:row>99</xdr:row>
      <xdr:rowOff>38099</xdr:rowOff>
    </xdr:to>
    <xdr:pic>
      <xdr:nvPicPr>
        <xdr:cNvPr id="30392" name="Obrázek 11">
          <a:extLst>
            <a:ext uri="{FF2B5EF4-FFF2-40B4-BE49-F238E27FC236}">
              <a16:creationId xmlns:a16="http://schemas.microsoft.com/office/drawing/2014/main" id="{BFE923CD-B3D5-4854-B53E-D5B0BC0C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" y="26164540"/>
          <a:ext cx="876300" cy="784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1742440</xdr:colOff>
      <xdr:row>96</xdr:row>
      <xdr:rowOff>332740</xdr:rowOff>
    </xdr:from>
    <xdr:to>
      <xdr:col>0</xdr:col>
      <xdr:colOff>2672080</xdr:colOff>
      <xdr:row>98</xdr:row>
      <xdr:rowOff>370839</xdr:rowOff>
    </xdr:to>
    <xdr:pic>
      <xdr:nvPicPr>
        <xdr:cNvPr id="30393" name="Obrázek 12">
          <a:extLst>
            <a:ext uri="{FF2B5EF4-FFF2-40B4-BE49-F238E27FC236}">
              <a16:creationId xmlns:a16="http://schemas.microsoft.com/office/drawing/2014/main" id="{5ECC5B3E-90F4-443F-8A29-DFF0C64F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440" y="26101040"/>
          <a:ext cx="929640" cy="80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626655</xdr:colOff>
      <xdr:row>1</xdr:row>
      <xdr:rowOff>37374</xdr:rowOff>
    </xdr:from>
    <xdr:to>
      <xdr:col>11</xdr:col>
      <xdr:colOff>4717</xdr:colOff>
      <xdr:row>2</xdr:row>
      <xdr:rowOff>172519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ACA6AE27-AC11-4C18-849E-3069B0EAE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015755" y="1574074"/>
          <a:ext cx="2692762" cy="69394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76197</xdr:colOff>
      <xdr:row>0</xdr:row>
      <xdr:rowOff>38100</xdr:rowOff>
    </xdr:from>
    <xdr:to>
      <xdr:col>3</xdr:col>
      <xdr:colOff>2162382</xdr:colOff>
      <xdr:row>0</xdr:row>
      <xdr:rowOff>1447800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C48D6D6-C386-4F69-8776-04E91B057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flipH="1">
          <a:off x="76197" y="38100"/>
          <a:ext cx="7775785" cy="1409700"/>
        </a:xfrm>
        <a:prstGeom prst="rect">
          <a:avLst/>
        </a:prstGeom>
      </xdr:spPr>
    </xdr:pic>
    <xdr:clientData/>
  </xdr:twoCellAnchor>
  <xdr:twoCellAnchor editAs="oneCell">
    <xdr:from>
      <xdr:col>3</xdr:col>
      <xdr:colOff>863600</xdr:colOff>
      <xdr:row>0</xdr:row>
      <xdr:rowOff>12700</xdr:rowOff>
    </xdr:from>
    <xdr:to>
      <xdr:col>3</xdr:col>
      <xdr:colOff>3073400</xdr:colOff>
      <xdr:row>0</xdr:row>
      <xdr:rowOff>1501707</xdr:rowOff>
    </xdr:to>
    <xdr:pic>
      <xdr:nvPicPr>
        <xdr:cNvPr id="28" name="Obrázek 3">
          <a:extLst>
            <a:ext uri="{FF2B5EF4-FFF2-40B4-BE49-F238E27FC236}">
              <a16:creationId xmlns:a16="http://schemas.microsoft.com/office/drawing/2014/main" id="{25896B84-0A09-4274-85CA-4A3A1BE7E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1300" y="12700"/>
          <a:ext cx="2209800" cy="1489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63</xdr:row>
      <xdr:rowOff>400761</xdr:rowOff>
    </xdr:from>
    <xdr:to>
      <xdr:col>0</xdr:col>
      <xdr:colOff>2197100</xdr:colOff>
      <xdr:row>64</xdr:row>
      <xdr:rowOff>292999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E003902-CF17-4D2D-BA34-F215C88C9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04800" y="18803061"/>
          <a:ext cx="1892300" cy="374838"/>
        </a:xfrm>
        <a:prstGeom prst="rect">
          <a:avLst/>
        </a:prstGeom>
      </xdr:spPr>
    </xdr:pic>
    <xdr:clientData/>
  </xdr:twoCellAnchor>
  <xdr:twoCellAnchor editAs="oneCell">
    <xdr:from>
      <xdr:col>0</xdr:col>
      <xdr:colOff>287021</xdr:colOff>
      <xdr:row>34</xdr:row>
      <xdr:rowOff>56364</xdr:rowOff>
    </xdr:from>
    <xdr:to>
      <xdr:col>0</xdr:col>
      <xdr:colOff>2405381</xdr:colOff>
      <xdr:row>39</xdr:row>
      <xdr:rowOff>57919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B9CBB8A-9A48-461A-A45E-8D24AAFFE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7021" y="11067264"/>
          <a:ext cx="2118360" cy="1271555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52</xdr:row>
      <xdr:rowOff>241300</xdr:rowOff>
    </xdr:from>
    <xdr:to>
      <xdr:col>0</xdr:col>
      <xdr:colOff>1871483</xdr:colOff>
      <xdr:row>55</xdr:row>
      <xdr:rowOff>221388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C90703-BA56-4333-A5B5-74C0BA88E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49580" y="13284200"/>
          <a:ext cx="1421903" cy="742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1905000</xdr:colOff>
      <xdr:row>84</xdr:row>
      <xdr:rowOff>38100</xdr:rowOff>
    </xdr:from>
    <xdr:to>
      <xdr:col>0</xdr:col>
      <xdr:colOff>2935313</xdr:colOff>
      <xdr:row>85</xdr:row>
      <xdr:rowOff>333308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5D81057-EB9C-418D-BA51-1537206B1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00" y="21780500"/>
          <a:ext cx="1030313" cy="688908"/>
        </a:xfrm>
        <a:prstGeom prst="rect">
          <a:avLst/>
        </a:prstGeom>
      </xdr:spPr>
    </xdr:pic>
    <xdr:clientData/>
  </xdr:twoCellAnchor>
  <xdr:twoCellAnchor editAs="oneCell">
    <xdr:from>
      <xdr:col>0</xdr:col>
      <xdr:colOff>1739900</xdr:colOff>
      <xdr:row>102</xdr:row>
      <xdr:rowOff>105893</xdr:rowOff>
    </xdr:from>
    <xdr:to>
      <xdr:col>0</xdr:col>
      <xdr:colOff>2755899</xdr:colOff>
      <xdr:row>105</xdr:row>
      <xdr:rowOff>212409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1207EE4-643E-40E8-99FB-FD2855AE0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9900" y="27550593"/>
          <a:ext cx="1015999" cy="868516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68</xdr:row>
      <xdr:rowOff>139700</xdr:rowOff>
    </xdr:from>
    <xdr:to>
      <xdr:col>0</xdr:col>
      <xdr:colOff>2717800</xdr:colOff>
      <xdr:row>70</xdr:row>
      <xdr:rowOff>193605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5627E6-850C-4FD1-971A-5AB2AFE20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7800" y="20662900"/>
          <a:ext cx="2540000" cy="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42</xdr:row>
      <xdr:rowOff>38100</xdr:rowOff>
    </xdr:from>
    <xdr:to>
      <xdr:col>0</xdr:col>
      <xdr:colOff>2550160</xdr:colOff>
      <xdr:row>47</xdr:row>
      <xdr:rowOff>226292</xdr:rowOff>
    </xdr:to>
    <xdr:pic>
      <xdr:nvPicPr>
        <xdr:cNvPr id="35" name="Obrázek 92">
          <a:extLst>
            <a:ext uri="{FF2B5EF4-FFF2-40B4-BE49-F238E27FC236}">
              <a16:creationId xmlns:a16="http://schemas.microsoft.com/office/drawing/2014/main" id="{52E07F08-A221-4637-8606-4004B772A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573000"/>
          <a:ext cx="2308860" cy="145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203200</xdr:rowOff>
    </xdr:from>
    <xdr:to>
      <xdr:col>0</xdr:col>
      <xdr:colOff>2864051</xdr:colOff>
      <xdr:row>77</xdr:row>
      <xdr:rowOff>53600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2F4A769-BDCA-3D99-6BC0-F772E166A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21996400"/>
          <a:ext cx="2864051" cy="9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1930400</xdr:colOff>
      <xdr:row>82</xdr:row>
      <xdr:rowOff>42697</xdr:rowOff>
    </xdr:from>
    <xdr:to>
      <xdr:col>0</xdr:col>
      <xdr:colOff>2654300</xdr:colOff>
      <xdr:row>83</xdr:row>
      <xdr:rowOff>272843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E00EB069-60ED-725A-9E95-D03E8D9EE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30400" y="24896597"/>
          <a:ext cx="723900" cy="5476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zhormar/Documents/ceniky/2022/2022_05_01/CENIK_2022_01_05_INZENYRSKE-SITE_2022_01_0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atové skupiny"/>
      <sheetName val="Netlakové systémy"/>
      <sheetName val="Tlakové systémy"/>
    </sheetNames>
    <sheetDataSet>
      <sheetData sheetId="0" refreshError="1"/>
      <sheetData sheetId="1" refreshError="1"/>
      <sheetData sheetId="2">
        <row r="9">
          <cell r="B9">
            <v>3295211002</v>
          </cell>
        </row>
        <row r="1175">
          <cell r="B1175">
            <v>3295272036</v>
          </cell>
          <cell r="C1175">
            <v>20116016</v>
          </cell>
        </row>
        <row r="1176">
          <cell r="B1176">
            <v>3295272037</v>
          </cell>
          <cell r="C1176">
            <v>20116020</v>
          </cell>
        </row>
        <row r="1177">
          <cell r="B1177">
            <v>3295272038</v>
          </cell>
          <cell r="C1177">
            <v>20116025</v>
          </cell>
        </row>
        <row r="1178">
          <cell r="B1178">
            <v>3295272039</v>
          </cell>
          <cell r="C1178">
            <v>20116032</v>
          </cell>
        </row>
        <row r="1179">
          <cell r="B1179">
            <v>3295272040</v>
          </cell>
          <cell r="C1179">
            <v>20116040</v>
          </cell>
        </row>
        <row r="1180">
          <cell r="B1180">
            <v>3295272041</v>
          </cell>
          <cell r="C1180">
            <v>20116050</v>
          </cell>
        </row>
        <row r="1181">
          <cell r="B1181">
            <v>3295272042</v>
          </cell>
          <cell r="C1181">
            <v>20116063</v>
          </cell>
        </row>
        <row r="1182">
          <cell r="B1182">
            <v>3295272043</v>
          </cell>
          <cell r="C1182">
            <v>20116075</v>
          </cell>
        </row>
        <row r="1183">
          <cell r="B1183">
            <v>3295272044</v>
          </cell>
          <cell r="C1183">
            <v>20116090</v>
          </cell>
        </row>
        <row r="1184">
          <cell r="B1184">
            <v>3295272045</v>
          </cell>
          <cell r="C1184">
            <v>20116110</v>
          </cell>
        </row>
        <row r="1185">
          <cell r="B1185">
            <v>3295272206</v>
          </cell>
          <cell r="C1185">
            <v>22516050</v>
          </cell>
        </row>
        <row r="1186">
          <cell r="B1186">
            <v>3295272207</v>
          </cell>
          <cell r="C1186">
            <v>22516063</v>
          </cell>
        </row>
        <row r="1187">
          <cell r="B1187">
            <v>3295272208</v>
          </cell>
          <cell r="C1187">
            <v>22516075</v>
          </cell>
        </row>
        <row r="1188">
          <cell r="B1188">
            <v>3295272209</v>
          </cell>
          <cell r="C1188">
            <v>22516090</v>
          </cell>
        </row>
        <row r="1189">
          <cell r="B1189">
            <v>3295272210</v>
          </cell>
          <cell r="C1189">
            <v>22516110</v>
          </cell>
        </row>
        <row r="1190">
          <cell r="B1190">
            <v>3295272046</v>
          </cell>
          <cell r="C1190">
            <v>2071602016</v>
          </cell>
        </row>
        <row r="1191">
          <cell r="B1191">
            <v>3295272047</v>
          </cell>
          <cell r="C1191">
            <v>2071602516</v>
          </cell>
        </row>
        <row r="1192">
          <cell r="B1192">
            <v>3295272048</v>
          </cell>
          <cell r="C1192">
            <v>2071602520</v>
          </cell>
        </row>
        <row r="1193">
          <cell r="B1193">
            <v>3295272049</v>
          </cell>
          <cell r="C1193">
            <v>2071603220</v>
          </cell>
        </row>
        <row r="1194">
          <cell r="B1194">
            <v>3295272050</v>
          </cell>
          <cell r="C1194">
            <v>2071603225</v>
          </cell>
        </row>
        <row r="1195">
          <cell r="B1195">
            <v>3295272051</v>
          </cell>
          <cell r="C1195">
            <v>2071604025</v>
          </cell>
        </row>
        <row r="1196">
          <cell r="B1196">
            <v>3295272052</v>
          </cell>
          <cell r="C1196">
            <v>2071604032</v>
          </cell>
        </row>
        <row r="1197">
          <cell r="B1197">
            <v>3295272053</v>
          </cell>
          <cell r="C1197">
            <v>2071605032</v>
          </cell>
        </row>
        <row r="1198">
          <cell r="B1198">
            <v>3295272054</v>
          </cell>
          <cell r="C1198">
            <v>2071605040</v>
          </cell>
        </row>
        <row r="1199">
          <cell r="B1199">
            <v>3295272055</v>
          </cell>
          <cell r="C1199">
            <v>2071606340</v>
          </cell>
        </row>
        <row r="1200">
          <cell r="B1200">
            <v>3295272056</v>
          </cell>
          <cell r="C1200">
            <v>2071606350</v>
          </cell>
        </row>
        <row r="1201">
          <cell r="B1201">
            <v>3295272057</v>
          </cell>
          <cell r="C1201">
            <v>2071607563</v>
          </cell>
        </row>
        <row r="1202">
          <cell r="B1202">
            <v>3295272058</v>
          </cell>
          <cell r="C1202">
            <v>2071609075</v>
          </cell>
        </row>
        <row r="1203">
          <cell r="B1203">
            <v>3295272059</v>
          </cell>
          <cell r="C1203">
            <v>2071611090</v>
          </cell>
        </row>
        <row r="1204">
          <cell r="B1204">
            <v>3295272060</v>
          </cell>
          <cell r="C1204">
            <v>21116016</v>
          </cell>
        </row>
        <row r="1205">
          <cell r="B1205">
            <v>3295272061</v>
          </cell>
          <cell r="C1205">
            <v>21116017</v>
          </cell>
        </row>
        <row r="1206">
          <cell r="B1206">
            <v>3295272062</v>
          </cell>
          <cell r="C1206">
            <v>21116020</v>
          </cell>
        </row>
        <row r="1207">
          <cell r="B1207">
            <v>3295272063</v>
          </cell>
          <cell r="C1207">
            <v>21116022</v>
          </cell>
        </row>
        <row r="1208">
          <cell r="B1208">
            <v>3295272064</v>
          </cell>
          <cell r="C1208">
            <v>21116024</v>
          </cell>
        </row>
        <row r="1209">
          <cell r="B1209">
            <v>3295272065</v>
          </cell>
          <cell r="C1209">
            <v>21116025</v>
          </cell>
        </row>
        <row r="1210">
          <cell r="B1210">
            <v>3295272066</v>
          </cell>
          <cell r="C1210">
            <v>21116027</v>
          </cell>
        </row>
        <row r="1211">
          <cell r="B1211">
            <v>3295272068</v>
          </cell>
          <cell r="C1211">
            <v>21116031</v>
          </cell>
        </row>
        <row r="1212">
          <cell r="B1212">
            <v>3295272069</v>
          </cell>
          <cell r="C1212">
            <v>21116032</v>
          </cell>
        </row>
        <row r="1213">
          <cell r="B1213">
            <v>3295272070</v>
          </cell>
          <cell r="C1213">
            <v>21116033</v>
          </cell>
        </row>
        <row r="1214">
          <cell r="B1214">
            <v>3295272071</v>
          </cell>
          <cell r="C1214">
            <v>21116039</v>
          </cell>
        </row>
        <row r="1215">
          <cell r="B1215">
            <v>3295272072</v>
          </cell>
          <cell r="C1215">
            <v>21116040</v>
          </cell>
        </row>
        <row r="1216">
          <cell r="B1216">
            <v>3295272073</v>
          </cell>
          <cell r="C1216">
            <v>21116041</v>
          </cell>
        </row>
        <row r="1217">
          <cell r="B1217">
            <v>3295272074</v>
          </cell>
          <cell r="C1217">
            <v>21116050</v>
          </cell>
        </row>
        <row r="1218">
          <cell r="B1218">
            <v>3295272075</v>
          </cell>
          <cell r="C1218">
            <v>21116063</v>
          </cell>
        </row>
        <row r="1219">
          <cell r="B1219">
            <v>3295272076</v>
          </cell>
          <cell r="C1219">
            <v>21116074</v>
          </cell>
        </row>
        <row r="1220">
          <cell r="B1220">
            <v>3295272077</v>
          </cell>
          <cell r="C1220">
            <v>21116075</v>
          </cell>
        </row>
        <row r="1221">
          <cell r="B1221">
            <v>3295272078</v>
          </cell>
          <cell r="C1221">
            <v>21116090</v>
          </cell>
        </row>
        <row r="1222">
          <cell r="B1222">
            <v>3295272079</v>
          </cell>
          <cell r="C1222">
            <v>21116110</v>
          </cell>
        </row>
        <row r="1223">
          <cell r="B1223">
            <v>3295272080</v>
          </cell>
          <cell r="C1223">
            <v>22116016</v>
          </cell>
        </row>
        <row r="1224">
          <cell r="B1224">
            <v>3295272081</v>
          </cell>
          <cell r="C1224">
            <v>22116017</v>
          </cell>
        </row>
        <row r="1225">
          <cell r="B1225">
            <v>3295272082</v>
          </cell>
          <cell r="C1225">
            <v>22116020</v>
          </cell>
        </row>
        <row r="1226">
          <cell r="B1226">
            <v>3295272083</v>
          </cell>
          <cell r="C1226">
            <v>22116021</v>
          </cell>
        </row>
        <row r="1227">
          <cell r="B1227">
            <v>3295272084</v>
          </cell>
          <cell r="C1227">
            <v>22116024</v>
          </cell>
        </row>
        <row r="1228">
          <cell r="B1228">
            <v>3295272085</v>
          </cell>
          <cell r="C1228">
            <v>22116025</v>
          </cell>
        </row>
        <row r="1229">
          <cell r="B1229">
            <v>3295272086</v>
          </cell>
          <cell r="C1229">
            <v>22116026</v>
          </cell>
        </row>
        <row r="1230">
          <cell r="B1230">
            <v>3295272087</v>
          </cell>
          <cell r="C1230">
            <v>22116031</v>
          </cell>
        </row>
        <row r="1231">
          <cell r="B1231">
            <v>3295272088</v>
          </cell>
          <cell r="C1231">
            <v>22116032</v>
          </cell>
        </row>
        <row r="1232">
          <cell r="B1232">
            <v>3295272089</v>
          </cell>
          <cell r="C1232">
            <v>22116033</v>
          </cell>
        </row>
        <row r="1233">
          <cell r="B1233">
            <v>3295272090</v>
          </cell>
          <cell r="C1233">
            <v>22116038</v>
          </cell>
        </row>
        <row r="1234">
          <cell r="B1234">
            <v>3295272091</v>
          </cell>
          <cell r="C1234">
            <v>22116039</v>
          </cell>
        </row>
        <row r="1235">
          <cell r="B1235">
            <v>3295272092</v>
          </cell>
          <cell r="C1235">
            <v>22116040</v>
          </cell>
        </row>
        <row r="1236">
          <cell r="B1236">
            <v>3295272093</v>
          </cell>
          <cell r="C1236">
            <v>22116041</v>
          </cell>
        </row>
        <row r="1237">
          <cell r="B1237">
            <v>3295272094</v>
          </cell>
          <cell r="C1237">
            <v>22116049</v>
          </cell>
        </row>
        <row r="1238">
          <cell r="B1238">
            <v>3295272095</v>
          </cell>
          <cell r="C1238">
            <v>22116050</v>
          </cell>
        </row>
        <row r="1239">
          <cell r="B1239">
            <v>3295272096</v>
          </cell>
          <cell r="C1239">
            <v>22116051</v>
          </cell>
        </row>
        <row r="1240">
          <cell r="B1240">
            <v>3295272097</v>
          </cell>
          <cell r="C1240">
            <v>22116062</v>
          </cell>
        </row>
        <row r="1241">
          <cell r="B1241">
            <v>3295272098</v>
          </cell>
          <cell r="C1241">
            <v>22116063</v>
          </cell>
        </row>
        <row r="1242">
          <cell r="B1242">
            <v>3295272099</v>
          </cell>
          <cell r="C1242">
            <v>22116064</v>
          </cell>
        </row>
        <row r="1243">
          <cell r="B1243">
            <v>3295272100</v>
          </cell>
          <cell r="C1243">
            <v>22116074</v>
          </cell>
        </row>
        <row r="1244">
          <cell r="B1244">
            <v>3295272101</v>
          </cell>
          <cell r="C1244">
            <v>22116075</v>
          </cell>
        </row>
        <row r="1245">
          <cell r="B1245">
            <v>3295272102</v>
          </cell>
          <cell r="C1245">
            <v>22116076</v>
          </cell>
        </row>
        <row r="1246">
          <cell r="B1246">
            <v>3295272103</v>
          </cell>
          <cell r="C1246">
            <v>22116090</v>
          </cell>
        </row>
        <row r="1247">
          <cell r="B1247">
            <v>3295272104</v>
          </cell>
          <cell r="C1247">
            <v>22116110</v>
          </cell>
        </row>
        <row r="1248">
          <cell r="B1248">
            <v>3295272105</v>
          </cell>
          <cell r="C1248">
            <v>20616016</v>
          </cell>
        </row>
        <row r="1249">
          <cell r="B1249">
            <v>3295272106</v>
          </cell>
          <cell r="C1249">
            <v>20616020</v>
          </cell>
        </row>
        <row r="1250">
          <cell r="B1250">
            <v>3295272107</v>
          </cell>
          <cell r="C1250">
            <v>20616025</v>
          </cell>
        </row>
        <row r="1251">
          <cell r="B1251">
            <v>3295272108</v>
          </cell>
          <cell r="C1251">
            <v>20616032</v>
          </cell>
        </row>
        <row r="1252">
          <cell r="B1252">
            <v>3295272109</v>
          </cell>
          <cell r="C1252">
            <v>20616040</v>
          </cell>
        </row>
        <row r="1253">
          <cell r="B1253">
            <v>3295272110</v>
          </cell>
          <cell r="C1253">
            <v>20616020</v>
          </cell>
        </row>
        <row r="1254">
          <cell r="B1254">
            <v>3295272111</v>
          </cell>
          <cell r="C1254">
            <v>20616063</v>
          </cell>
        </row>
        <row r="1255">
          <cell r="B1255">
            <v>3295272112</v>
          </cell>
          <cell r="C1255">
            <v>20616075</v>
          </cell>
        </row>
        <row r="1256">
          <cell r="B1256">
            <v>3295272113</v>
          </cell>
          <cell r="C1256">
            <v>20616090</v>
          </cell>
        </row>
        <row r="1257">
          <cell r="B1257">
            <v>3295272114</v>
          </cell>
          <cell r="C1257">
            <v>20616110</v>
          </cell>
        </row>
        <row r="1258">
          <cell r="B1258">
            <v>3295272115</v>
          </cell>
          <cell r="C1258">
            <v>20416016</v>
          </cell>
        </row>
        <row r="1259">
          <cell r="B1259">
            <v>3295272116</v>
          </cell>
          <cell r="C1259">
            <v>20416020</v>
          </cell>
        </row>
        <row r="1260">
          <cell r="B1260">
            <v>3295272117</v>
          </cell>
          <cell r="C1260">
            <v>20416025</v>
          </cell>
        </row>
        <row r="1261">
          <cell r="B1261">
            <v>3295272118</v>
          </cell>
          <cell r="C1261">
            <v>20416032</v>
          </cell>
        </row>
        <row r="1262">
          <cell r="B1262">
            <v>3295272119</v>
          </cell>
          <cell r="C1262">
            <v>20416040</v>
          </cell>
        </row>
        <row r="1263">
          <cell r="B1263">
            <v>3295272120</v>
          </cell>
          <cell r="C1263">
            <v>20416020</v>
          </cell>
        </row>
        <row r="1264">
          <cell r="B1264">
            <v>3295272121</v>
          </cell>
          <cell r="C1264">
            <v>20416063</v>
          </cell>
        </row>
        <row r="1265">
          <cell r="B1265">
            <v>3295272122</v>
          </cell>
          <cell r="C1265">
            <v>20416075</v>
          </cell>
        </row>
        <row r="1266">
          <cell r="B1266">
            <v>3295272123</v>
          </cell>
          <cell r="C1266">
            <v>20416090</v>
          </cell>
        </row>
        <row r="1267">
          <cell r="B1267">
            <v>3295272124</v>
          </cell>
          <cell r="C1267">
            <v>20416110</v>
          </cell>
        </row>
        <row r="1268">
          <cell r="B1268">
            <v>3295272211</v>
          </cell>
          <cell r="C1268">
            <v>2141602516</v>
          </cell>
        </row>
        <row r="1269">
          <cell r="B1269">
            <v>3295272212</v>
          </cell>
          <cell r="C1269">
            <v>2141602520</v>
          </cell>
        </row>
        <row r="1270">
          <cell r="B1270">
            <v>3295272213</v>
          </cell>
          <cell r="C1270">
            <v>2141603225</v>
          </cell>
        </row>
        <row r="1271">
          <cell r="B1271">
            <v>3295272125</v>
          </cell>
          <cell r="C1271">
            <v>22416016</v>
          </cell>
        </row>
        <row r="1272">
          <cell r="B1272">
            <v>3295272126</v>
          </cell>
          <cell r="C1272">
            <v>22416020</v>
          </cell>
        </row>
        <row r="1273">
          <cell r="B1273">
            <v>3295272127</v>
          </cell>
          <cell r="C1273">
            <v>22416021</v>
          </cell>
        </row>
        <row r="1274">
          <cell r="B1274">
            <v>3295272128</v>
          </cell>
          <cell r="C1274">
            <v>22416024</v>
          </cell>
        </row>
        <row r="1275">
          <cell r="B1275">
            <v>3295272129</v>
          </cell>
          <cell r="C1275">
            <v>22416025</v>
          </cell>
        </row>
        <row r="1276">
          <cell r="B1276">
            <v>3295272130</v>
          </cell>
          <cell r="C1276">
            <v>22416026</v>
          </cell>
        </row>
        <row r="1277">
          <cell r="B1277">
            <v>3295272131</v>
          </cell>
          <cell r="C1277">
            <v>22416031</v>
          </cell>
        </row>
        <row r="1278">
          <cell r="B1278">
            <v>3295272132</v>
          </cell>
          <cell r="C1278">
            <v>22416032</v>
          </cell>
        </row>
        <row r="1279">
          <cell r="B1279">
            <v>3295272133</v>
          </cell>
          <cell r="C1279">
            <v>22416033</v>
          </cell>
        </row>
        <row r="1280">
          <cell r="B1280">
            <v>3295272134</v>
          </cell>
          <cell r="C1280">
            <v>22416039</v>
          </cell>
        </row>
        <row r="1281">
          <cell r="B1281">
            <v>3295272135</v>
          </cell>
          <cell r="C1281">
            <v>22416040</v>
          </cell>
        </row>
        <row r="1282">
          <cell r="B1282">
            <v>3295272136</v>
          </cell>
          <cell r="C1282">
            <v>22416050</v>
          </cell>
        </row>
        <row r="1283">
          <cell r="B1283">
            <v>3295272137</v>
          </cell>
          <cell r="C1283">
            <v>22416063</v>
          </cell>
        </row>
        <row r="1284">
          <cell r="B1284">
            <v>3295272138</v>
          </cell>
          <cell r="C1284">
            <v>23416016</v>
          </cell>
        </row>
        <row r="1285">
          <cell r="B1285">
            <v>3295272139</v>
          </cell>
          <cell r="C1285">
            <v>23416020</v>
          </cell>
        </row>
        <row r="1286">
          <cell r="B1286">
            <v>3295272140</v>
          </cell>
          <cell r="C1286">
            <v>23416021</v>
          </cell>
        </row>
        <row r="1287">
          <cell r="B1287">
            <v>3295272141</v>
          </cell>
          <cell r="C1287">
            <v>23416024</v>
          </cell>
        </row>
        <row r="1288">
          <cell r="B1288">
            <v>3295272142</v>
          </cell>
          <cell r="C1288">
            <v>23416025</v>
          </cell>
        </row>
        <row r="1289">
          <cell r="B1289">
            <v>3295272143</v>
          </cell>
          <cell r="C1289">
            <v>23416026</v>
          </cell>
        </row>
        <row r="1290">
          <cell r="B1290">
            <v>3295272144</v>
          </cell>
          <cell r="C1290">
            <v>23416031</v>
          </cell>
        </row>
        <row r="1291">
          <cell r="B1291">
            <v>3295272145</v>
          </cell>
          <cell r="C1291">
            <v>23416032</v>
          </cell>
        </row>
        <row r="1292">
          <cell r="B1292">
            <v>3295272146</v>
          </cell>
          <cell r="C1292">
            <v>23416039</v>
          </cell>
        </row>
        <row r="1293">
          <cell r="B1293">
            <v>3295272147</v>
          </cell>
          <cell r="C1293">
            <v>23416040</v>
          </cell>
        </row>
        <row r="1294">
          <cell r="B1294">
            <v>3295272148</v>
          </cell>
          <cell r="C1294">
            <v>23416050</v>
          </cell>
        </row>
        <row r="1295">
          <cell r="B1295">
            <v>3295272149</v>
          </cell>
          <cell r="C1295">
            <v>23416063</v>
          </cell>
        </row>
        <row r="1296">
          <cell r="B1296">
            <v>3295272150</v>
          </cell>
          <cell r="C1296">
            <v>23416075</v>
          </cell>
        </row>
        <row r="1297">
          <cell r="B1297">
            <v>3295272151</v>
          </cell>
          <cell r="C1297">
            <v>23416090</v>
          </cell>
        </row>
        <row r="1298">
          <cell r="B1298">
            <v>3295272152</v>
          </cell>
          <cell r="C1298">
            <v>23416110</v>
          </cell>
        </row>
        <row r="1299">
          <cell r="B1299">
            <v>3295272153</v>
          </cell>
          <cell r="C1299">
            <v>20216016</v>
          </cell>
        </row>
        <row r="1300">
          <cell r="B1300">
            <v>3295272154</v>
          </cell>
          <cell r="C1300">
            <v>20216020</v>
          </cell>
        </row>
        <row r="1301">
          <cell r="B1301">
            <v>3295272155</v>
          </cell>
          <cell r="C1301">
            <v>20216025</v>
          </cell>
        </row>
        <row r="1302">
          <cell r="B1302">
            <v>3295272156</v>
          </cell>
          <cell r="C1302">
            <v>20216032</v>
          </cell>
        </row>
        <row r="1303">
          <cell r="B1303">
            <v>3295272157</v>
          </cell>
          <cell r="C1303">
            <v>20216040</v>
          </cell>
        </row>
        <row r="1304">
          <cell r="B1304">
            <v>3295272158</v>
          </cell>
          <cell r="C1304">
            <v>20216050</v>
          </cell>
        </row>
        <row r="1305">
          <cell r="B1305">
            <v>3295272159</v>
          </cell>
          <cell r="C1305">
            <v>20216063</v>
          </cell>
        </row>
        <row r="1306">
          <cell r="B1306">
            <v>3295272160</v>
          </cell>
          <cell r="C1306">
            <v>20216075</v>
          </cell>
        </row>
        <row r="1307">
          <cell r="B1307">
            <v>3295272161</v>
          </cell>
          <cell r="C1307">
            <v>20216090</v>
          </cell>
        </row>
        <row r="1308">
          <cell r="B1308">
            <v>3295272162</v>
          </cell>
          <cell r="C1308">
            <v>20216110</v>
          </cell>
        </row>
        <row r="1309">
          <cell r="B1309">
            <v>3295272163</v>
          </cell>
          <cell r="C1309">
            <v>21216016</v>
          </cell>
        </row>
        <row r="1310">
          <cell r="B1310">
            <v>3295272164</v>
          </cell>
          <cell r="C1310">
            <v>21216020</v>
          </cell>
        </row>
        <row r="1311">
          <cell r="B1311">
            <v>3295272165</v>
          </cell>
          <cell r="C1311">
            <v>21216021</v>
          </cell>
        </row>
        <row r="1312">
          <cell r="B1312">
            <v>3295272166</v>
          </cell>
          <cell r="C1312">
            <v>21216024</v>
          </cell>
        </row>
        <row r="1313">
          <cell r="B1313">
            <v>3295272167</v>
          </cell>
          <cell r="C1313">
            <v>21216025</v>
          </cell>
        </row>
        <row r="1314">
          <cell r="B1314">
            <v>3295272168</v>
          </cell>
          <cell r="C1314">
            <v>21216026</v>
          </cell>
        </row>
        <row r="1315">
          <cell r="B1315">
            <v>3295272171</v>
          </cell>
          <cell r="C1315">
            <v>21216031</v>
          </cell>
        </row>
        <row r="1316">
          <cell r="B1316">
            <v>3295272172</v>
          </cell>
          <cell r="C1316">
            <v>21216032</v>
          </cell>
        </row>
        <row r="1317">
          <cell r="B1317">
            <v>3295272173</v>
          </cell>
          <cell r="C1317">
            <v>21216039</v>
          </cell>
        </row>
        <row r="1318">
          <cell r="B1318">
            <v>3295272174</v>
          </cell>
          <cell r="C1318">
            <v>21216040</v>
          </cell>
        </row>
        <row r="1319">
          <cell r="B1319">
            <v>3295272175</v>
          </cell>
          <cell r="C1319">
            <v>21216050</v>
          </cell>
        </row>
        <row r="1320">
          <cell r="B1320">
            <v>3295272177</v>
          </cell>
          <cell r="C1320">
            <v>21216063</v>
          </cell>
        </row>
        <row r="1321">
          <cell r="B1321">
            <v>3295272178</v>
          </cell>
          <cell r="C1321">
            <v>21216075</v>
          </cell>
        </row>
        <row r="1322">
          <cell r="B1322">
            <v>3295272179</v>
          </cell>
          <cell r="C1322">
            <v>21216090</v>
          </cell>
        </row>
        <row r="1323">
          <cell r="B1323">
            <v>3295272180</v>
          </cell>
          <cell r="C1323">
            <v>21216110</v>
          </cell>
        </row>
        <row r="1324">
          <cell r="B1324">
            <v>3295272181</v>
          </cell>
          <cell r="C1324">
            <v>22216016</v>
          </cell>
        </row>
        <row r="1325">
          <cell r="B1325">
            <v>3295272182</v>
          </cell>
          <cell r="C1325">
            <v>22216020</v>
          </cell>
        </row>
        <row r="1326">
          <cell r="B1326">
            <v>3295272183</v>
          </cell>
          <cell r="C1326">
            <v>22216021</v>
          </cell>
        </row>
        <row r="1327">
          <cell r="B1327">
            <v>3295272184</v>
          </cell>
          <cell r="C1327">
            <v>22216024</v>
          </cell>
        </row>
        <row r="1328">
          <cell r="B1328">
            <v>3295272185</v>
          </cell>
          <cell r="C1328">
            <v>22216025</v>
          </cell>
        </row>
        <row r="1329">
          <cell r="B1329">
            <v>3295272186</v>
          </cell>
          <cell r="C1329">
            <v>22216026</v>
          </cell>
        </row>
        <row r="1330">
          <cell r="B1330">
            <v>3295272187</v>
          </cell>
          <cell r="C1330">
            <v>22216031</v>
          </cell>
        </row>
        <row r="1331">
          <cell r="B1331">
            <v>3295272188</v>
          </cell>
          <cell r="C1331">
            <v>22216032</v>
          </cell>
        </row>
        <row r="1332">
          <cell r="B1332">
            <v>3295272189</v>
          </cell>
          <cell r="C1332">
            <v>22216039</v>
          </cell>
        </row>
        <row r="1333">
          <cell r="B1333">
            <v>3295272190</v>
          </cell>
          <cell r="C1333">
            <v>22216040</v>
          </cell>
        </row>
        <row r="1334">
          <cell r="B1334">
            <v>3295272191</v>
          </cell>
          <cell r="C1334">
            <v>22216050</v>
          </cell>
        </row>
        <row r="1335">
          <cell r="B1335">
            <v>3295272192</v>
          </cell>
          <cell r="C1335">
            <v>22216063</v>
          </cell>
        </row>
        <row r="1336">
          <cell r="B1336">
            <v>3295272195</v>
          </cell>
          <cell r="C1336">
            <v>23216025</v>
          </cell>
        </row>
        <row r="1337">
          <cell r="B1337">
            <v>3295272196</v>
          </cell>
          <cell r="C1337">
            <v>23216032</v>
          </cell>
        </row>
        <row r="1338">
          <cell r="B1338">
            <v>3295272197</v>
          </cell>
          <cell r="C1338">
            <v>23216040</v>
          </cell>
        </row>
        <row r="1339">
          <cell r="B1339">
            <v>3295272198</v>
          </cell>
          <cell r="C1339">
            <v>23216049</v>
          </cell>
        </row>
        <row r="1340">
          <cell r="B1340">
            <v>3295272199</v>
          </cell>
          <cell r="C1340">
            <v>23216050</v>
          </cell>
        </row>
        <row r="1341">
          <cell r="B1341">
            <v>3295272200</v>
          </cell>
          <cell r="C1341">
            <v>23216063</v>
          </cell>
        </row>
        <row r="1342">
          <cell r="B1342">
            <v>3295272193</v>
          </cell>
          <cell r="C1342" t="str">
            <v>21216020A</v>
          </cell>
        </row>
        <row r="1343">
          <cell r="B1343">
            <v>3295272194</v>
          </cell>
          <cell r="C1343" t="str">
            <v>21216025A</v>
          </cell>
        </row>
        <row r="1344">
          <cell r="B1344">
            <v>3295272201</v>
          </cell>
          <cell r="C1344" t="str">
            <v>27116050A</v>
          </cell>
        </row>
        <row r="1345">
          <cell r="B1345">
            <v>3295272202</v>
          </cell>
          <cell r="C1345" t="str">
            <v>27116063A</v>
          </cell>
        </row>
        <row r="1346">
          <cell r="B1346">
            <v>3295272203</v>
          </cell>
          <cell r="C1346" t="str">
            <v>27116075A</v>
          </cell>
        </row>
        <row r="1347">
          <cell r="B1347">
            <v>3295272204</v>
          </cell>
          <cell r="C1347" t="str">
            <v>27116090A</v>
          </cell>
        </row>
        <row r="1348">
          <cell r="B1348">
            <v>3295272205</v>
          </cell>
          <cell r="C1348" t="str">
            <v>27116110A</v>
          </cell>
        </row>
        <row r="1349">
          <cell r="B1349">
            <v>3295271031</v>
          </cell>
          <cell r="C1349">
            <v>302520</v>
          </cell>
        </row>
        <row r="1350">
          <cell r="B1350">
            <v>3295271032</v>
          </cell>
          <cell r="C1350">
            <v>302525</v>
          </cell>
        </row>
        <row r="1351">
          <cell r="B1351">
            <v>3295271033</v>
          </cell>
          <cell r="C1351">
            <v>303220</v>
          </cell>
        </row>
        <row r="1352">
          <cell r="B1352">
            <v>3295271034</v>
          </cell>
          <cell r="C1352">
            <v>303225</v>
          </cell>
        </row>
        <row r="1353">
          <cell r="B1353">
            <v>3295271035</v>
          </cell>
          <cell r="C1353">
            <v>304020</v>
          </cell>
        </row>
        <row r="1354">
          <cell r="B1354">
            <v>3295271036</v>
          </cell>
          <cell r="C1354">
            <v>304025</v>
          </cell>
        </row>
        <row r="1355">
          <cell r="B1355">
            <v>3295271037</v>
          </cell>
          <cell r="C1355">
            <v>304032</v>
          </cell>
        </row>
        <row r="1356">
          <cell r="B1356">
            <v>3295271038</v>
          </cell>
          <cell r="C1356">
            <v>305020</v>
          </cell>
        </row>
        <row r="1357">
          <cell r="B1357">
            <v>3295271039</v>
          </cell>
          <cell r="C1357">
            <v>305025</v>
          </cell>
        </row>
        <row r="1358">
          <cell r="B1358">
            <v>3295271040</v>
          </cell>
          <cell r="C1358">
            <v>305032</v>
          </cell>
        </row>
        <row r="1359">
          <cell r="B1359">
            <v>3295271051</v>
          </cell>
          <cell r="C1359">
            <v>316325</v>
          </cell>
        </row>
        <row r="1360">
          <cell r="B1360">
            <v>3295271052</v>
          </cell>
          <cell r="C1360">
            <v>316332</v>
          </cell>
        </row>
        <row r="1361">
          <cell r="B1361">
            <v>3295271053</v>
          </cell>
          <cell r="C1361">
            <v>316350</v>
          </cell>
        </row>
        <row r="1362">
          <cell r="B1362">
            <v>3295271054</v>
          </cell>
          <cell r="C1362">
            <v>317525</v>
          </cell>
        </row>
        <row r="1363">
          <cell r="B1363">
            <v>3295271055</v>
          </cell>
          <cell r="C1363">
            <v>317532</v>
          </cell>
        </row>
        <row r="1364">
          <cell r="B1364">
            <v>3295271056</v>
          </cell>
          <cell r="C1364">
            <v>317550</v>
          </cell>
        </row>
        <row r="1365">
          <cell r="B1365">
            <v>3295271057</v>
          </cell>
          <cell r="C1365">
            <v>317563</v>
          </cell>
        </row>
        <row r="1366">
          <cell r="B1366">
            <v>3295271058</v>
          </cell>
          <cell r="C1366">
            <v>319025</v>
          </cell>
        </row>
        <row r="1367">
          <cell r="B1367">
            <v>3295271059</v>
          </cell>
          <cell r="C1367">
            <v>319032</v>
          </cell>
        </row>
        <row r="1368">
          <cell r="B1368">
            <v>3295271060</v>
          </cell>
          <cell r="C1368">
            <v>319040</v>
          </cell>
        </row>
        <row r="1369">
          <cell r="B1369">
            <v>3295271061</v>
          </cell>
          <cell r="C1369">
            <v>319063</v>
          </cell>
        </row>
        <row r="1370">
          <cell r="C1370">
            <v>311120</v>
          </cell>
        </row>
        <row r="1371">
          <cell r="C1371">
            <v>311125</v>
          </cell>
        </row>
        <row r="1372">
          <cell r="B1372">
            <v>3295271041</v>
          </cell>
          <cell r="C1372">
            <v>311132</v>
          </cell>
        </row>
        <row r="1373">
          <cell r="C1373">
            <v>311140</v>
          </cell>
        </row>
        <row r="1374">
          <cell r="B1374">
            <v>3295271042</v>
          </cell>
          <cell r="C1374">
            <v>311150</v>
          </cell>
        </row>
        <row r="1375">
          <cell r="B1375">
            <v>3295271043</v>
          </cell>
          <cell r="C1375">
            <v>311163</v>
          </cell>
        </row>
        <row r="1376">
          <cell r="B1376">
            <v>3295271044</v>
          </cell>
          <cell r="C1376">
            <v>311463</v>
          </cell>
        </row>
        <row r="1377">
          <cell r="B1377">
            <v>3295271045</v>
          </cell>
          <cell r="C1377">
            <v>311632</v>
          </cell>
        </row>
        <row r="1378">
          <cell r="B1378">
            <v>3295271046</v>
          </cell>
          <cell r="C1378">
            <v>311650</v>
          </cell>
        </row>
        <row r="1379">
          <cell r="B1379">
            <v>3295271047</v>
          </cell>
          <cell r="C1379">
            <v>311663</v>
          </cell>
        </row>
        <row r="1380">
          <cell r="B1380">
            <v>3295271048</v>
          </cell>
          <cell r="C1380">
            <v>311690</v>
          </cell>
        </row>
        <row r="1381">
          <cell r="B1381">
            <v>3295272011</v>
          </cell>
          <cell r="C1381" t="str">
            <v>24116016CA</v>
          </cell>
        </row>
        <row r="1382">
          <cell r="B1382">
            <v>3295272012</v>
          </cell>
          <cell r="C1382" t="str">
            <v>24116020CA</v>
          </cell>
        </row>
        <row r="1383">
          <cell r="B1383">
            <v>3295272013</v>
          </cell>
          <cell r="C1383" t="str">
            <v>24116025CA</v>
          </cell>
        </row>
        <row r="1384">
          <cell r="B1384">
            <v>3295272014</v>
          </cell>
          <cell r="C1384" t="str">
            <v>24116032CA</v>
          </cell>
        </row>
        <row r="1385">
          <cell r="B1385">
            <v>3295272015</v>
          </cell>
          <cell r="C1385" t="str">
            <v>24116040CA</v>
          </cell>
        </row>
        <row r="1386">
          <cell r="B1386">
            <v>3295272016</v>
          </cell>
          <cell r="C1386" t="str">
            <v>24116050CA</v>
          </cell>
        </row>
        <row r="1387">
          <cell r="B1387">
            <v>3295272017</v>
          </cell>
          <cell r="C1387" t="str">
            <v>24116063CA</v>
          </cell>
        </row>
        <row r="1388">
          <cell r="B1388">
            <v>3295272020</v>
          </cell>
          <cell r="C1388" t="str">
            <v>24616016CFA</v>
          </cell>
        </row>
        <row r="1389">
          <cell r="B1389">
            <v>3295272021</v>
          </cell>
          <cell r="C1389" t="str">
            <v>24616020CFA</v>
          </cell>
        </row>
        <row r="1390">
          <cell r="B1390">
            <v>3295272022</v>
          </cell>
          <cell r="C1390" t="str">
            <v>24616025CFA</v>
          </cell>
        </row>
        <row r="1391">
          <cell r="B1391">
            <v>3295272023</v>
          </cell>
          <cell r="C1391" t="str">
            <v>24616026CFA</v>
          </cell>
        </row>
        <row r="1392">
          <cell r="B1392">
            <v>3295272024</v>
          </cell>
          <cell r="C1392" t="str">
            <v>24616032CFA</v>
          </cell>
        </row>
        <row r="1393">
          <cell r="B1393">
            <v>3295272025</v>
          </cell>
          <cell r="C1393" t="str">
            <v>24616040CFA</v>
          </cell>
        </row>
        <row r="1394">
          <cell r="B1394">
            <v>3295272026</v>
          </cell>
          <cell r="C1394" t="str">
            <v>24616050CFA</v>
          </cell>
        </row>
        <row r="1395">
          <cell r="B1395">
            <v>3295272027</v>
          </cell>
          <cell r="C1395" t="str">
            <v>24616063CFA</v>
          </cell>
        </row>
        <row r="1396">
          <cell r="B1396">
            <v>3295272028</v>
          </cell>
          <cell r="C1396" t="str">
            <v>24716016CMA</v>
          </cell>
        </row>
        <row r="1397">
          <cell r="B1397">
            <v>3295272029</v>
          </cell>
          <cell r="C1397" t="str">
            <v>24716020CMA</v>
          </cell>
        </row>
        <row r="1398">
          <cell r="B1398">
            <v>3295272030</v>
          </cell>
          <cell r="C1398" t="str">
            <v>24716025CMA</v>
          </cell>
        </row>
        <row r="1399">
          <cell r="B1399">
            <v>3295272031</v>
          </cell>
          <cell r="C1399" t="str">
            <v>24716026CMA</v>
          </cell>
        </row>
        <row r="1400">
          <cell r="B1400">
            <v>3295272032</v>
          </cell>
          <cell r="C1400" t="str">
            <v>24716032CMA</v>
          </cell>
        </row>
        <row r="1401">
          <cell r="B1401">
            <v>3295272033</v>
          </cell>
          <cell r="C1401" t="str">
            <v>24716040CMA</v>
          </cell>
        </row>
        <row r="1402">
          <cell r="B1402">
            <v>3295272034</v>
          </cell>
          <cell r="C1402" t="str">
            <v>24716050CMA</v>
          </cell>
        </row>
        <row r="1403">
          <cell r="B1403">
            <v>3295272035</v>
          </cell>
          <cell r="C1403" t="str">
            <v>24716063CMA</v>
          </cell>
        </row>
        <row r="1406">
          <cell r="B1406" t="str">
            <v>Objednací kód</v>
          </cell>
          <cell r="C1406" t="str">
            <v>Systémový kód</v>
          </cell>
        </row>
        <row r="1407">
          <cell r="B1407">
            <v>3295220101</v>
          </cell>
          <cell r="C1407" t="str">
            <v>080PN10/6</v>
          </cell>
        </row>
        <row r="1408">
          <cell r="B1408">
            <v>3295220102</v>
          </cell>
          <cell r="C1408" t="str">
            <v>100PN10/6</v>
          </cell>
        </row>
        <row r="1409">
          <cell r="B1409">
            <v>3295220103</v>
          </cell>
          <cell r="C1409" t="str">
            <v>150PN10/6</v>
          </cell>
        </row>
        <row r="1410">
          <cell r="B1410">
            <v>3295220104</v>
          </cell>
          <cell r="C1410" t="str">
            <v>200PN10/6</v>
          </cell>
        </row>
        <row r="1412">
          <cell r="B1412" t="str">
            <v>Objednací kód</v>
          </cell>
          <cell r="C1412" t="str">
            <v>Systémový kód</v>
          </cell>
        </row>
        <row r="1413">
          <cell r="B1413">
            <v>3295220210</v>
          </cell>
          <cell r="C1413" t="str">
            <v>MKKS080/11</v>
          </cell>
        </row>
        <row r="1414">
          <cell r="B1414">
            <v>3295220211</v>
          </cell>
          <cell r="C1414" t="str">
            <v>MKKS080/22</v>
          </cell>
        </row>
        <row r="1415">
          <cell r="B1415">
            <v>3295220212</v>
          </cell>
          <cell r="C1415" t="str">
            <v>MKKS080/30</v>
          </cell>
        </row>
        <row r="1416">
          <cell r="B1416">
            <v>3295220213</v>
          </cell>
          <cell r="C1416" t="str">
            <v>MKKS080/45</v>
          </cell>
        </row>
        <row r="1417">
          <cell r="B1417">
            <v>3295220214</v>
          </cell>
          <cell r="C1417" t="str">
            <v>MKKS100/11</v>
          </cell>
        </row>
        <row r="1418">
          <cell r="B1418">
            <v>3295220215</v>
          </cell>
          <cell r="C1418" t="str">
            <v>MKKS100/22</v>
          </cell>
        </row>
        <row r="1419">
          <cell r="B1419">
            <v>3295220216</v>
          </cell>
          <cell r="C1419" t="str">
            <v>MKKS100/30</v>
          </cell>
        </row>
        <row r="1420">
          <cell r="B1420">
            <v>3295220217</v>
          </cell>
          <cell r="C1420" t="str">
            <v>MKKS100/45</v>
          </cell>
        </row>
        <row r="1421">
          <cell r="B1421">
            <v>3295220219</v>
          </cell>
          <cell r="C1421" t="str">
            <v>MKKS150/11</v>
          </cell>
        </row>
        <row r="1422">
          <cell r="B1422">
            <v>3295220220</v>
          </cell>
          <cell r="C1422" t="str">
            <v>MKKS150/22</v>
          </cell>
        </row>
        <row r="1423">
          <cell r="B1423">
            <v>3295220221</v>
          </cell>
          <cell r="C1423" t="str">
            <v>MKKS150/30</v>
          </cell>
        </row>
        <row r="1424">
          <cell r="B1424">
            <v>3295220222</v>
          </cell>
          <cell r="C1424" t="str">
            <v>MKKS150/45</v>
          </cell>
        </row>
        <row r="1425">
          <cell r="B1425">
            <v>3295220223</v>
          </cell>
          <cell r="C1425" t="str">
            <v>MKKS200/11</v>
          </cell>
        </row>
        <row r="1426">
          <cell r="B1426">
            <v>3295220224</v>
          </cell>
          <cell r="C1426" t="str">
            <v>MKKS200/22</v>
          </cell>
        </row>
        <row r="1427">
          <cell r="B1427">
            <v>3295220225</v>
          </cell>
          <cell r="C1427" t="str">
            <v>MKKS200/30</v>
          </cell>
        </row>
        <row r="1428">
          <cell r="B1428">
            <v>3295220226</v>
          </cell>
          <cell r="C1428" t="str">
            <v>MKKS200/45</v>
          </cell>
        </row>
        <row r="1429">
          <cell r="B1429">
            <v>3295220237</v>
          </cell>
          <cell r="C1429" t="str">
            <v>MQKS080/90</v>
          </cell>
        </row>
        <row r="1430">
          <cell r="B1430">
            <v>3295220238</v>
          </cell>
          <cell r="C1430" t="str">
            <v>MQKS100/90</v>
          </cell>
        </row>
        <row r="1431">
          <cell r="B1431">
            <v>3295220240</v>
          </cell>
          <cell r="C1431" t="str">
            <v>MQKS150/90</v>
          </cell>
        </row>
        <row r="1432">
          <cell r="B1432">
            <v>3295220241</v>
          </cell>
          <cell r="C1432" t="str">
            <v>MQKS200/90</v>
          </cell>
        </row>
        <row r="1433">
          <cell r="B1433">
            <v>3295220242</v>
          </cell>
          <cell r="C1433" t="str">
            <v>MRKS100/080</v>
          </cell>
        </row>
        <row r="1434">
          <cell r="B1434">
            <v>3295220243</v>
          </cell>
          <cell r="C1434" t="str">
            <v>MRKS200/150</v>
          </cell>
        </row>
        <row r="1435">
          <cell r="B1435">
            <v>3295220244</v>
          </cell>
          <cell r="C1435" t="str">
            <v>UKS080</v>
          </cell>
        </row>
        <row r="1436">
          <cell r="B1436">
            <v>3295220245</v>
          </cell>
          <cell r="C1436" t="str">
            <v>UKS100</v>
          </cell>
        </row>
        <row r="1437">
          <cell r="B1437">
            <v>3295220246</v>
          </cell>
          <cell r="C1437" t="str">
            <v>UKS150</v>
          </cell>
        </row>
        <row r="1438">
          <cell r="B1438">
            <v>3295220248</v>
          </cell>
          <cell r="C1438" t="str">
            <v>UKS200</v>
          </cell>
        </row>
        <row r="1440">
          <cell r="B1440" t="str">
            <v>Objednací kód</v>
          </cell>
          <cell r="C1440" t="str">
            <v>Systémový kód</v>
          </cell>
        </row>
        <row r="1441">
          <cell r="B1441">
            <v>3296234001</v>
          </cell>
          <cell r="C1441" t="str">
            <v>VS110X27/4</v>
          </cell>
        </row>
        <row r="1442">
          <cell r="B1442">
            <v>3296234003</v>
          </cell>
          <cell r="C1442" t="str">
            <v>VS125X30/4</v>
          </cell>
        </row>
        <row r="1443">
          <cell r="B1443">
            <v>3296234004</v>
          </cell>
          <cell r="C1443" t="str">
            <v>VS125X40/4</v>
          </cell>
        </row>
        <row r="1444">
          <cell r="B1444">
            <v>3295234005</v>
          </cell>
          <cell r="C1444" t="str">
            <v>VS140X28/4</v>
          </cell>
        </row>
        <row r="1445">
          <cell r="B1445">
            <v>3295234006</v>
          </cell>
          <cell r="C1445" t="str">
            <v>VS140X41/4</v>
          </cell>
        </row>
        <row r="1446">
          <cell r="B1446">
            <v>3296234007</v>
          </cell>
          <cell r="C1446" t="str">
            <v>VS160X36/4</v>
          </cell>
        </row>
        <row r="1447">
          <cell r="B1447">
            <v>3296234008</v>
          </cell>
          <cell r="C1447" t="str">
            <v>VS160X62/3</v>
          </cell>
        </row>
        <row r="1448">
          <cell r="B1448">
            <v>3296235001</v>
          </cell>
          <cell r="C1448" t="str">
            <v>VS200X45/4</v>
          </cell>
        </row>
        <row r="1450">
          <cell r="B1450" t="str">
            <v>Objednací kód</v>
          </cell>
          <cell r="C1450" t="str">
            <v>Systémový kód</v>
          </cell>
        </row>
        <row r="1451">
          <cell r="B1451">
            <v>3295290034</v>
          </cell>
          <cell r="C1451" t="str">
            <v>RPL</v>
          </cell>
        </row>
        <row r="1452">
          <cell r="B1452">
            <v>3295290035</v>
          </cell>
          <cell r="C1452" t="str">
            <v>RPLD</v>
          </cell>
        </row>
        <row r="1453">
          <cell r="B1453">
            <v>3295290036</v>
          </cell>
          <cell r="C1453" t="str">
            <v>RPLN</v>
          </cell>
        </row>
        <row r="1454">
          <cell r="B1454">
            <v>3295190040</v>
          </cell>
          <cell r="C1454" t="str">
            <v>15063O0000</v>
          </cell>
        </row>
        <row r="1455">
          <cell r="B1455">
            <v>3295271148</v>
          </cell>
          <cell r="C1455">
            <v>776001</v>
          </cell>
        </row>
        <row r="1456">
          <cell r="B1456">
            <v>3295271149</v>
          </cell>
          <cell r="C1456">
            <v>776002</v>
          </cell>
        </row>
        <row r="1457">
          <cell r="B1457">
            <v>3295271150</v>
          </cell>
          <cell r="C1457">
            <v>776003</v>
          </cell>
        </row>
        <row r="1458">
          <cell r="B1458">
            <v>3295271151</v>
          </cell>
          <cell r="C1458">
            <v>776004</v>
          </cell>
        </row>
        <row r="1459">
          <cell r="C1459">
            <v>776005</v>
          </cell>
        </row>
        <row r="1460">
          <cell r="B1460">
            <v>3295290065</v>
          </cell>
          <cell r="C1460" t="str">
            <v>SR15.42.</v>
          </cell>
        </row>
        <row r="1461">
          <cell r="B1461">
            <v>3295190038</v>
          </cell>
          <cell r="C1461" t="str">
            <v>041000PE</v>
          </cell>
        </row>
        <row r="1462">
          <cell r="C1462">
            <v>40000</v>
          </cell>
        </row>
        <row r="1463">
          <cell r="B1463">
            <v>3295290002</v>
          </cell>
          <cell r="C1463" t="str">
            <v>041000PES</v>
          </cell>
        </row>
        <row r="1464">
          <cell r="B1464">
            <v>3295290024</v>
          </cell>
          <cell r="C1464" t="str">
            <v>MS225/090</v>
          </cell>
        </row>
        <row r="1465">
          <cell r="B1465">
            <v>3295290025</v>
          </cell>
          <cell r="C1465" t="str">
            <v>MS225/110</v>
          </cell>
        </row>
        <row r="1466">
          <cell r="B1466">
            <v>3295290026</v>
          </cell>
          <cell r="C1466" t="str">
            <v>MS225/125</v>
          </cell>
        </row>
        <row r="1467">
          <cell r="B1467">
            <v>3295290027</v>
          </cell>
          <cell r="C1467" t="str">
            <v>MS225/160</v>
          </cell>
        </row>
        <row r="1468">
          <cell r="B1468">
            <v>3295290028</v>
          </cell>
          <cell r="C1468" t="str">
            <v>MS225/225</v>
          </cell>
        </row>
        <row r="1469">
          <cell r="B1469">
            <v>3295290029</v>
          </cell>
          <cell r="C1469" t="str">
            <v>MS450/090</v>
          </cell>
        </row>
        <row r="1470">
          <cell r="B1470">
            <v>3295290030</v>
          </cell>
          <cell r="C1470" t="str">
            <v>MS450/110</v>
          </cell>
        </row>
        <row r="1471">
          <cell r="B1471">
            <v>3295290031</v>
          </cell>
          <cell r="C1471" t="str">
            <v>MS450/125</v>
          </cell>
        </row>
        <row r="1472">
          <cell r="B1472">
            <v>3295290032</v>
          </cell>
          <cell r="C1472" t="str">
            <v>MS450/160</v>
          </cell>
        </row>
        <row r="1473">
          <cell r="B1473">
            <v>3295290033</v>
          </cell>
          <cell r="C1473" t="str">
            <v>MS450/225</v>
          </cell>
        </row>
        <row r="1474">
          <cell r="B1474">
            <v>3295290037</v>
          </cell>
          <cell r="C1474" t="str">
            <v>RS225/090</v>
          </cell>
        </row>
        <row r="1475">
          <cell r="B1475">
            <v>3295290038</v>
          </cell>
          <cell r="C1475" t="str">
            <v>RS225/160</v>
          </cell>
        </row>
        <row r="1476">
          <cell r="B1476">
            <v>3295290039</v>
          </cell>
          <cell r="C1476" t="str">
            <v>RS350/040</v>
          </cell>
        </row>
        <row r="1477">
          <cell r="B1477">
            <v>3295290040</v>
          </cell>
          <cell r="C1477" t="str">
            <v>RS350/050</v>
          </cell>
        </row>
        <row r="1478">
          <cell r="B1478">
            <v>3295290041</v>
          </cell>
          <cell r="C1478" t="str">
            <v>RS350/063</v>
          </cell>
        </row>
        <row r="1479">
          <cell r="B1479">
            <v>3295290042</v>
          </cell>
          <cell r="C1479" t="str">
            <v>RS350/075</v>
          </cell>
        </row>
        <row r="1480">
          <cell r="B1480">
            <v>3295290043</v>
          </cell>
          <cell r="C1480" t="str">
            <v>RS350/090</v>
          </cell>
        </row>
        <row r="1481">
          <cell r="B1481">
            <v>3295290044</v>
          </cell>
          <cell r="C1481" t="str">
            <v>RS500/075</v>
          </cell>
        </row>
        <row r="1482">
          <cell r="B1482">
            <v>3295290045</v>
          </cell>
          <cell r="C1482" t="str">
            <v>SF-080</v>
          </cell>
        </row>
        <row r="1483">
          <cell r="B1483">
            <v>3295290054</v>
          </cell>
          <cell r="C1483" t="str">
            <v>VF-220B</v>
          </cell>
        </row>
        <row r="1484">
          <cell r="C1484" t="str">
            <v>VF-300B</v>
          </cell>
        </row>
        <row r="1485">
          <cell r="B1485">
            <v>3295290058</v>
          </cell>
          <cell r="C1485" t="str">
            <v>VF-220P</v>
          </cell>
        </row>
        <row r="1486">
          <cell r="B1486">
            <v>3295290060</v>
          </cell>
          <cell r="C1486" t="str">
            <v>VF-300P</v>
          </cell>
        </row>
        <row r="1487">
          <cell r="C1487" t="str">
            <v>VF-220K</v>
          </cell>
        </row>
        <row r="1488">
          <cell r="B1488">
            <v>3295290059</v>
          </cell>
          <cell r="C1488" t="str">
            <v>VF-300K</v>
          </cell>
        </row>
        <row r="1489">
          <cell r="C1489" t="str">
            <v>EURO S1</v>
          </cell>
        </row>
        <row r="1490">
          <cell r="B1490">
            <v>3295290003</v>
          </cell>
          <cell r="C1490" t="str">
            <v>LITTLE BEAT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J21"/>
  <sheetViews>
    <sheetView showGridLines="0" zoomScale="70" zoomScaleNormal="70" workbookViewId="0">
      <pane ySplit="5" topLeftCell="A6" activePane="bottomLeft" state="frozen"/>
      <selection pane="bottomLeft" activeCell="F17" sqref="F17"/>
    </sheetView>
  </sheetViews>
  <sheetFormatPr defaultColWidth="11.5546875" defaultRowHeight="13.2" x14ac:dyDescent="0.25"/>
  <cols>
    <col min="1" max="1" width="115.77734375" customWidth="1"/>
    <col min="2" max="3" width="33.77734375" customWidth="1"/>
    <col min="4" max="16384" width="11.5546875" style="5"/>
  </cols>
  <sheetData>
    <row r="1" spans="1:10" s="1" customFormat="1" ht="109.8" customHeight="1" x14ac:dyDescent="0.25">
      <c r="A1" s="103"/>
      <c r="B1" s="103"/>
      <c r="C1" s="103"/>
    </row>
    <row r="2" spans="1:10" s="48" customFormat="1" ht="44.4" customHeight="1" x14ac:dyDescent="0.25">
      <c r="A2" s="45" t="s">
        <v>193</v>
      </c>
      <c r="B2" s="46"/>
      <c r="C2" s="46"/>
      <c r="D2" s="76"/>
      <c r="E2" s="77"/>
      <c r="F2" s="76"/>
      <c r="G2" s="76"/>
      <c r="H2" s="76"/>
      <c r="I2" s="78"/>
      <c r="J2" s="78"/>
    </row>
    <row r="3" spans="1:10" s="17" customFormat="1" ht="16.05" customHeight="1" x14ac:dyDescent="0.25">
      <c r="A3" s="79" t="s">
        <v>276</v>
      </c>
      <c r="B3" s="16"/>
      <c r="C3" s="8"/>
    </row>
    <row r="4" spans="1:10" s="17" customFormat="1" ht="16.05" customHeight="1" x14ac:dyDescent="0.25">
      <c r="A4" s="79" t="s">
        <v>0</v>
      </c>
      <c r="B4" s="16"/>
      <c r="C4" s="8"/>
    </row>
    <row r="5" spans="1:10" s="6" customFormat="1" ht="10.050000000000001" customHeight="1" thickBot="1" x14ac:dyDescent="0.3">
      <c r="A5" s="2"/>
      <c r="B5" s="3"/>
      <c r="C5" s="3"/>
    </row>
    <row r="6" spans="1:10" s="18" customFormat="1" ht="40.049999999999997" customHeight="1" x14ac:dyDescent="0.3">
      <c r="A6" s="70" t="s">
        <v>1</v>
      </c>
      <c r="B6" s="71" t="s">
        <v>125</v>
      </c>
      <c r="C6" s="80" t="s">
        <v>9</v>
      </c>
    </row>
    <row r="7" spans="1:10" s="7" customFormat="1" ht="5.0999999999999996" customHeight="1" x14ac:dyDescent="0.25">
      <c r="A7" s="11"/>
      <c r="B7" s="11"/>
      <c r="C7" s="11"/>
    </row>
    <row r="8" spans="1:10" s="13" customFormat="1" ht="5.0999999999999996" customHeight="1" x14ac:dyDescent="0.25">
      <c r="A8" s="14"/>
      <c r="B8" s="14"/>
      <c r="C8" s="14"/>
    </row>
    <row r="9" spans="1:10" s="19" customFormat="1" ht="19.95" customHeight="1" x14ac:dyDescent="0.25">
      <c r="A9" s="75" t="s">
        <v>277</v>
      </c>
      <c r="B9" s="72" t="s">
        <v>86</v>
      </c>
      <c r="C9" s="81">
        <v>0</v>
      </c>
    </row>
    <row r="10" spans="1:10" s="19" customFormat="1" ht="19.95" customHeight="1" x14ac:dyDescent="0.25">
      <c r="A10" s="101" t="s">
        <v>126</v>
      </c>
      <c r="B10" s="73" t="s">
        <v>87</v>
      </c>
      <c r="C10" s="81">
        <v>0</v>
      </c>
    </row>
    <row r="11" spans="1:10" s="19" customFormat="1" ht="19.95" customHeight="1" x14ac:dyDescent="0.25">
      <c r="A11" s="101" t="s">
        <v>278</v>
      </c>
      <c r="B11" s="73" t="s">
        <v>87</v>
      </c>
      <c r="C11" s="81">
        <v>0</v>
      </c>
    </row>
    <row r="12" spans="1:10" s="19" customFormat="1" ht="19.95" customHeight="1" x14ac:dyDescent="0.25">
      <c r="A12" s="101" t="s">
        <v>200</v>
      </c>
      <c r="B12" s="73" t="s">
        <v>88</v>
      </c>
      <c r="C12" s="81">
        <v>0</v>
      </c>
    </row>
    <row r="13" spans="1:10" s="19" customFormat="1" ht="19.95" customHeight="1" x14ac:dyDescent="0.25">
      <c r="A13" s="101" t="s">
        <v>127</v>
      </c>
      <c r="B13" s="74" t="s">
        <v>89</v>
      </c>
      <c r="C13" s="82">
        <v>0</v>
      </c>
    </row>
    <row r="14" spans="1:10" s="7" customFormat="1" ht="30" customHeight="1" x14ac:dyDescent="0.25">
      <c r="A14" s="11"/>
      <c r="B14" s="11"/>
      <c r="C14" s="11"/>
    </row>
    <row r="15" spans="1:10" s="7" customFormat="1" ht="5.0999999999999996" customHeight="1" x14ac:dyDescent="0.25">
      <c r="A15" s="11"/>
      <c r="B15" s="11"/>
      <c r="C15" s="11"/>
    </row>
    <row r="16" spans="1:10" s="6" customFormat="1" ht="15" customHeight="1" x14ac:dyDescent="0.25">
      <c r="A16" s="11"/>
      <c r="B16" s="11"/>
      <c r="C16" s="11"/>
    </row>
    <row r="17" spans="1:3" ht="15.6" x14ac:dyDescent="0.25">
      <c r="A17" s="15" t="s">
        <v>10</v>
      </c>
      <c r="B17" s="83"/>
      <c r="C17" s="83"/>
    </row>
    <row r="18" spans="1:3" s="22" customFormat="1" ht="15" x14ac:dyDescent="0.25">
      <c r="A18" s="84"/>
      <c r="B18" s="85"/>
      <c r="C18" s="85"/>
    </row>
    <row r="19" spans="1:3" s="22" customFormat="1" ht="15" x14ac:dyDescent="0.25">
      <c r="A19" s="84" t="s">
        <v>43</v>
      </c>
      <c r="B19" s="85"/>
      <c r="C19" s="85"/>
    </row>
    <row r="20" spans="1:3" s="22" customFormat="1" ht="15" x14ac:dyDescent="0.25">
      <c r="A20" s="84" t="s">
        <v>11</v>
      </c>
      <c r="B20" s="85"/>
      <c r="C20" s="85"/>
    </row>
    <row r="21" spans="1:3" ht="15" x14ac:dyDescent="0.25">
      <c r="A21" s="86" t="s">
        <v>12</v>
      </c>
      <c r="B21" s="83"/>
      <c r="C21" s="83"/>
    </row>
  </sheetData>
  <sheetProtection selectLockedCells="1" selectUnlockedCells="1"/>
  <mergeCells count="1">
    <mergeCell ref="A1:C1"/>
  </mergeCells>
  <conditionalFormatting sqref="C9 C12:C13">
    <cfRule type="cellIs" dxfId="2" priority="16" stopIfTrue="1" operator="notEqual">
      <formula>0</formula>
    </cfRule>
  </conditionalFormatting>
  <conditionalFormatting sqref="C10:C11">
    <cfRule type="cellIs" dxfId="1" priority="13" stopIfTrue="1" operator="notEqual">
      <formula>0</formula>
    </cfRule>
  </conditionalFormatting>
  <hyperlinks>
    <hyperlink ref="A9" location="'KABELOVÉ CHRÁNIČKY'!A6" display="KABELOVÉ CHRÁNIČKY HLADKÉ HDPE A KORUGOVANÉ" xr:uid="{00000000-0004-0000-0000-000000000000}"/>
    <hyperlink ref="A21" r:id="rId1" xr:uid="{00000000-0004-0000-0000-000002000000}"/>
    <hyperlink ref="A10" location="'KABELOVÉ CHRÁNIČKY'!A62" display="KABELOVÉ CHRÁNIČKY PVC HLADKÉ A HRDLOVANÉ" xr:uid="{00000000-0004-0000-0000-000003000000}"/>
    <hyperlink ref="A12" location="'KABELOVÉ CHRÁNIČKY'!A80" display="PŘÍSLUŠENSTVÍ " xr:uid="{00000000-0004-0000-0000-000004000000}"/>
    <hyperlink ref="A13" location="'KABELOVÉ CHRÁNIČKY'!A111" display="SVĚRNÉ SPOJKY" xr:uid="{00000000-0004-0000-0000-000007000000}"/>
    <hyperlink ref="A11" location="'KABELOVÉ CHRÁNIČKY'!A66" display="KABELOVÉ CHRÁNIČKY PVC HLADKÉ A HRDLOVANÉ" xr:uid="{27BEDEA1-214C-45CE-B5EC-E61761071E72}"/>
  </hyperlinks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2"/>
  <headerFooter alignWithMargins="0">
    <oddFooter xml:space="preserve">&amp;L&amp;12&amp;K01+005Pipelife Czech s.r.o.
Kučovaniny 1778, 765 02 Otrokovice / Česká republika
www.pipelife.cz &amp;R&amp;12&amp;K01+005PLATNOST OD 1.5.2023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N137"/>
  <sheetViews>
    <sheetView showGridLines="0" tabSelected="1" zoomScale="60" zoomScaleNormal="60" zoomScaleSheetLayoutView="25" zoomScalePageLayoutView="115" workbookViewId="0">
      <selection activeCell="N113" sqref="N113"/>
    </sheetView>
  </sheetViews>
  <sheetFormatPr defaultColWidth="20.77734375" defaultRowHeight="13.2" x14ac:dyDescent="0.25"/>
  <cols>
    <col min="1" max="1" width="45.21875" customWidth="1"/>
    <col min="2" max="2" width="16.77734375" customWidth="1"/>
    <col min="3" max="3" width="20.88671875" customWidth="1"/>
    <col min="4" max="4" width="50.88671875" customWidth="1"/>
    <col min="5" max="5" width="6.44140625" style="61" customWidth="1"/>
    <col min="6" max="6" width="12.109375" style="61" customWidth="1"/>
    <col min="7" max="7" width="12.6640625" style="61" customWidth="1"/>
    <col min="8" max="8" width="11" style="61" customWidth="1"/>
    <col min="9" max="9" width="10.44140625" style="61" customWidth="1"/>
    <col min="10" max="10" width="15.6640625" style="5" customWidth="1"/>
    <col min="11" max="11" width="32.5546875" style="5" customWidth="1"/>
    <col min="12" max="12" width="20.77734375" style="5"/>
    <col min="13" max="13" width="38.5546875" style="5" customWidth="1"/>
    <col min="14" max="16384" width="20.77734375" style="5"/>
  </cols>
  <sheetData>
    <row r="1" spans="1:14" s="1" customFormat="1" ht="121.2" customHeight="1" x14ac:dyDescent="0.25">
      <c r="A1" s="10"/>
      <c r="B1" s="10"/>
      <c r="C1" s="10"/>
      <c r="D1" s="10"/>
      <c r="E1" s="44"/>
      <c r="F1" s="44"/>
      <c r="G1" s="44"/>
      <c r="H1" s="44"/>
      <c r="I1" s="44"/>
    </row>
    <row r="2" spans="1:14" s="48" customFormat="1" ht="44.4" customHeight="1" x14ac:dyDescent="0.25">
      <c r="A2" s="45" t="s">
        <v>187</v>
      </c>
      <c r="B2" s="46"/>
      <c r="C2" s="46"/>
      <c r="D2" s="47"/>
      <c r="E2" s="46"/>
      <c r="F2" s="46"/>
      <c r="G2" s="46"/>
      <c r="H2" s="53"/>
      <c r="I2" s="54"/>
    </row>
    <row r="3" spans="1:14" s="17" customFormat="1" ht="19.2" customHeight="1" x14ac:dyDescent="0.25">
      <c r="A3" s="15" t="str">
        <f>'Rabatové skupiny'!A3</f>
        <v>Platnost od 1.5.2023</v>
      </c>
      <c r="B3" s="16"/>
      <c r="C3" s="16"/>
      <c r="D3" s="8"/>
      <c r="E3" s="55"/>
      <c r="F3" s="55"/>
      <c r="G3" s="55"/>
      <c r="H3" s="56"/>
      <c r="I3" s="56"/>
    </row>
    <row r="4" spans="1:14" s="17" customFormat="1" ht="16.05" customHeight="1" x14ac:dyDescent="0.25">
      <c r="A4" s="15" t="s">
        <v>0</v>
      </c>
      <c r="B4" s="16"/>
      <c r="C4" s="16"/>
      <c r="D4" s="8"/>
      <c r="E4" s="55"/>
      <c r="F4" s="55"/>
      <c r="G4" s="55"/>
      <c r="H4" s="56"/>
      <c r="I4" s="56"/>
    </row>
    <row r="5" spans="1:14" s="6" customFormat="1" ht="5.25" customHeight="1" x14ac:dyDescent="0.25">
      <c r="A5" s="2"/>
      <c r="B5" s="3"/>
      <c r="C5" s="3"/>
      <c r="D5" s="3"/>
      <c r="E5" s="4"/>
      <c r="F5" s="4"/>
      <c r="G5" s="4"/>
      <c r="H5" s="4"/>
      <c r="I5" s="4"/>
    </row>
    <row r="6" spans="1:14" s="9" customFormat="1" ht="30" customHeight="1" x14ac:dyDescent="0.25">
      <c r="A6" s="50" t="s">
        <v>123</v>
      </c>
      <c r="B6" s="51"/>
      <c r="C6" s="52"/>
      <c r="D6" s="52"/>
      <c r="E6" s="57"/>
      <c r="F6" s="67" t="s">
        <v>5</v>
      </c>
      <c r="G6" s="68">
        <f>'Rabatové skupiny'!C9</f>
        <v>0</v>
      </c>
      <c r="H6" s="63" t="s">
        <v>118</v>
      </c>
      <c r="I6" s="64"/>
      <c r="J6" s="69"/>
      <c r="K6" s="65" t="s">
        <v>86</v>
      </c>
    </row>
    <row r="7" spans="1:14" s="20" customFormat="1" ht="51.75" customHeight="1" x14ac:dyDescent="0.3">
      <c r="A7" s="49" t="s">
        <v>2</v>
      </c>
      <c r="B7" s="49" t="s">
        <v>110</v>
      </c>
      <c r="C7" s="49" t="s">
        <v>111</v>
      </c>
      <c r="D7" s="49" t="s">
        <v>3</v>
      </c>
      <c r="E7" s="59" t="s">
        <v>4</v>
      </c>
      <c r="F7" s="59" t="s">
        <v>7</v>
      </c>
      <c r="G7" s="59" t="s">
        <v>8</v>
      </c>
      <c r="H7" s="66" t="s">
        <v>122</v>
      </c>
      <c r="I7" s="66" t="s">
        <v>119</v>
      </c>
      <c r="J7" s="66" t="s">
        <v>120</v>
      </c>
      <c r="K7" s="66" t="s">
        <v>121</v>
      </c>
    </row>
    <row r="8" spans="1:14" s="19" customFormat="1" ht="20.100000000000001" customHeight="1" x14ac:dyDescent="0.25">
      <c r="A8" s="23" t="s">
        <v>188</v>
      </c>
      <c r="B8" s="29">
        <v>3295512056</v>
      </c>
      <c r="C8" s="30" t="s">
        <v>129</v>
      </c>
      <c r="D8" s="87" t="s">
        <v>151</v>
      </c>
      <c r="E8" s="12" t="s">
        <v>13</v>
      </c>
      <c r="F8" s="43">
        <v>50</v>
      </c>
      <c r="G8" s="26">
        <f t="shared" ref="G8:G61" si="0">F8*(100-$G$6)/100</f>
        <v>50</v>
      </c>
      <c r="H8" s="27">
        <v>200</v>
      </c>
      <c r="I8" s="27">
        <v>600</v>
      </c>
      <c r="J8" s="60">
        <v>13000</v>
      </c>
      <c r="K8" s="60"/>
      <c r="N8" s="99"/>
    </row>
    <row r="9" spans="1:14" s="19" customFormat="1" ht="20.100000000000001" customHeight="1" x14ac:dyDescent="0.25">
      <c r="A9" s="23"/>
      <c r="B9" s="29">
        <v>3295512062</v>
      </c>
      <c r="C9" s="30" t="s">
        <v>130</v>
      </c>
      <c r="D9" s="87" t="s">
        <v>159</v>
      </c>
      <c r="E9" s="12" t="s">
        <v>13</v>
      </c>
      <c r="F9" s="43">
        <v>55</v>
      </c>
      <c r="G9" s="26">
        <f t="shared" si="0"/>
        <v>55</v>
      </c>
      <c r="H9" s="27">
        <v>200</v>
      </c>
      <c r="I9" s="27">
        <v>600</v>
      </c>
      <c r="J9" s="60">
        <v>13000</v>
      </c>
      <c r="K9" s="60"/>
      <c r="N9" s="99"/>
    </row>
    <row r="10" spans="1:14" s="19" customFormat="1" ht="20.100000000000001" customHeight="1" x14ac:dyDescent="0.25">
      <c r="A10" s="23"/>
      <c r="B10" s="29">
        <v>3295512041</v>
      </c>
      <c r="C10" s="30" t="s">
        <v>131</v>
      </c>
      <c r="D10" s="87" t="s">
        <v>152</v>
      </c>
      <c r="E10" s="12" t="s">
        <v>13</v>
      </c>
      <c r="F10" s="43">
        <v>55</v>
      </c>
      <c r="G10" s="26">
        <f t="shared" si="0"/>
        <v>55</v>
      </c>
      <c r="H10" s="27">
        <v>200</v>
      </c>
      <c r="I10" s="27">
        <v>600</v>
      </c>
      <c r="J10" s="60">
        <v>13000</v>
      </c>
      <c r="K10" s="60"/>
      <c r="N10" s="99"/>
    </row>
    <row r="11" spans="1:14" s="19" customFormat="1" ht="20.100000000000001" customHeight="1" x14ac:dyDescent="0.25">
      <c r="A11" s="23"/>
      <c r="B11" s="29">
        <v>3295512042</v>
      </c>
      <c r="C11" s="30" t="s">
        <v>132</v>
      </c>
      <c r="D11" s="87" t="s">
        <v>160</v>
      </c>
      <c r="E11" s="12" t="s">
        <v>13</v>
      </c>
      <c r="F11" s="43">
        <v>55</v>
      </c>
      <c r="G11" s="26">
        <f t="shared" si="0"/>
        <v>55</v>
      </c>
      <c r="H11" s="27">
        <v>200</v>
      </c>
      <c r="I11" s="27">
        <v>600</v>
      </c>
      <c r="J11" s="60">
        <v>13000</v>
      </c>
      <c r="K11" s="60"/>
      <c r="N11" s="99"/>
    </row>
    <row r="12" spans="1:14" s="19" customFormat="1" ht="20.100000000000001" customHeight="1" x14ac:dyDescent="0.25">
      <c r="A12" s="23"/>
      <c r="B12" s="29">
        <v>3295512064</v>
      </c>
      <c r="C12" s="30" t="s">
        <v>133</v>
      </c>
      <c r="D12" s="87" t="s">
        <v>161</v>
      </c>
      <c r="E12" s="12" t="s">
        <v>13</v>
      </c>
      <c r="F12" s="43">
        <v>55</v>
      </c>
      <c r="G12" s="26">
        <f t="shared" si="0"/>
        <v>55</v>
      </c>
      <c r="H12" s="27">
        <v>200</v>
      </c>
      <c r="I12" s="27">
        <v>600</v>
      </c>
      <c r="J12" s="60">
        <v>13000</v>
      </c>
      <c r="K12" s="60"/>
      <c r="N12" s="99"/>
    </row>
    <row r="13" spans="1:14" s="19" customFormat="1" ht="20.100000000000001" customHeight="1" x14ac:dyDescent="0.25">
      <c r="A13" s="23"/>
      <c r="B13" s="29">
        <v>3295512026</v>
      </c>
      <c r="C13" s="30" t="s">
        <v>134</v>
      </c>
      <c r="D13" s="87" t="s">
        <v>153</v>
      </c>
      <c r="E13" s="12" t="s">
        <v>13</v>
      </c>
      <c r="F13" s="43">
        <v>55</v>
      </c>
      <c r="G13" s="26">
        <f t="shared" si="0"/>
        <v>55</v>
      </c>
      <c r="H13" s="27">
        <v>200</v>
      </c>
      <c r="I13" s="27">
        <v>600</v>
      </c>
      <c r="J13" s="60">
        <v>13000</v>
      </c>
      <c r="K13" s="60"/>
      <c r="N13" s="99"/>
    </row>
    <row r="14" spans="1:14" s="19" customFormat="1" ht="20.100000000000001" customHeight="1" x14ac:dyDescent="0.25">
      <c r="A14" s="23"/>
      <c r="B14" s="29">
        <v>3295512045</v>
      </c>
      <c r="C14" s="30" t="s">
        <v>135</v>
      </c>
      <c r="D14" s="87" t="s">
        <v>162</v>
      </c>
      <c r="E14" s="12" t="s">
        <v>13</v>
      </c>
      <c r="F14" s="43">
        <v>55</v>
      </c>
      <c r="G14" s="26">
        <f t="shared" si="0"/>
        <v>55</v>
      </c>
      <c r="H14" s="27">
        <v>200</v>
      </c>
      <c r="I14" s="27">
        <v>600</v>
      </c>
      <c r="J14" s="60">
        <v>13000</v>
      </c>
      <c r="K14" s="60"/>
      <c r="N14" s="99"/>
    </row>
    <row r="15" spans="1:14" s="19" customFormat="1" ht="20.100000000000001" customHeight="1" x14ac:dyDescent="0.25">
      <c r="A15" s="23"/>
      <c r="B15" s="29">
        <v>3295512044</v>
      </c>
      <c r="C15" s="30" t="s">
        <v>136</v>
      </c>
      <c r="D15" s="87" t="s">
        <v>163</v>
      </c>
      <c r="E15" s="12" t="s">
        <v>13</v>
      </c>
      <c r="F15" s="43">
        <v>55</v>
      </c>
      <c r="G15" s="26">
        <f t="shared" si="0"/>
        <v>55</v>
      </c>
      <c r="H15" s="27">
        <v>200</v>
      </c>
      <c r="I15" s="27">
        <v>600</v>
      </c>
      <c r="J15" s="60">
        <v>13000</v>
      </c>
      <c r="K15" s="60"/>
      <c r="N15" s="99"/>
    </row>
    <row r="16" spans="1:14" s="19" customFormat="1" ht="20.100000000000001" customHeight="1" x14ac:dyDescent="0.25">
      <c r="A16" s="23"/>
      <c r="B16" s="29">
        <v>3295512048</v>
      </c>
      <c r="C16" s="30" t="s">
        <v>137</v>
      </c>
      <c r="D16" s="87" t="s">
        <v>164</v>
      </c>
      <c r="E16" s="12" t="s">
        <v>13</v>
      </c>
      <c r="F16" s="43">
        <v>55</v>
      </c>
      <c r="G16" s="26">
        <f t="shared" si="0"/>
        <v>55</v>
      </c>
      <c r="H16" s="27">
        <v>200</v>
      </c>
      <c r="I16" s="27">
        <v>600</v>
      </c>
      <c r="J16" s="60">
        <v>13000</v>
      </c>
      <c r="K16" s="60"/>
      <c r="N16" s="99"/>
    </row>
    <row r="17" spans="1:14" s="19" customFormat="1" ht="20.100000000000001" customHeight="1" x14ac:dyDescent="0.25">
      <c r="A17" s="23"/>
      <c r="B17" s="29">
        <v>3295512029</v>
      </c>
      <c r="C17" s="30" t="s">
        <v>138</v>
      </c>
      <c r="D17" s="87" t="s">
        <v>154</v>
      </c>
      <c r="E17" s="12" t="s">
        <v>13</v>
      </c>
      <c r="F17" s="43">
        <v>55</v>
      </c>
      <c r="G17" s="26">
        <f t="shared" si="0"/>
        <v>55</v>
      </c>
      <c r="H17" s="27">
        <v>200</v>
      </c>
      <c r="I17" s="27">
        <v>600</v>
      </c>
      <c r="J17" s="60">
        <v>13000</v>
      </c>
      <c r="K17" s="60"/>
      <c r="N17" s="99"/>
    </row>
    <row r="18" spans="1:14" s="19" customFormat="1" ht="20.100000000000001" customHeight="1" x14ac:dyDescent="0.25">
      <c r="A18" s="23"/>
      <c r="B18" s="29">
        <v>3295512030</v>
      </c>
      <c r="C18" s="30" t="s">
        <v>139</v>
      </c>
      <c r="D18" s="87" t="s">
        <v>165</v>
      </c>
      <c r="E18" s="12" t="s">
        <v>13</v>
      </c>
      <c r="F18" s="43">
        <v>55</v>
      </c>
      <c r="G18" s="26">
        <f t="shared" si="0"/>
        <v>55</v>
      </c>
      <c r="H18" s="27">
        <v>200</v>
      </c>
      <c r="I18" s="27">
        <v>600</v>
      </c>
      <c r="J18" s="60">
        <v>13000</v>
      </c>
      <c r="K18" s="60"/>
      <c r="N18" s="99"/>
    </row>
    <row r="19" spans="1:14" s="19" customFormat="1" ht="20.100000000000001" customHeight="1" x14ac:dyDescent="0.25">
      <c r="A19" s="23"/>
      <c r="B19" s="29">
        <v>3295512065</v>
      </c>
      <c r="C19" s="30" t="s">
        <v>140</v>
      </c>
      <c r="D19" s="87" t="s">
        <v>166</v>
      </c>
      <c r="E19" s="12" t="s">
        <v>13</v>
      </c>
      <c r="F19" s="43">
        <v>55</v>
      </c>
      <c r="G19" s="26">
        <f t="shared" si="0"/>
        <v>55</v>
      </c>
      <c r="H19" s="27">
        <v>200</v>
      </c>
      <c r="I19" s="27">
        <v>600</v>
      </c>
      <c r="J19" s="60">
        <v>13000</v>
      </c>
      <c r="K19" s="60"/>
      <c r="N19" s="99"/>
    </row>
    <row r="20" spans="1:14" s="19" customFormat="1" ht="20.100000000000001" customHeight="1" x14ac:dyDescent="0.25">
      <c r="A20" s="23"/>
      <c r="B20" s="29">
        <v>3295512032</v>
      </c>
      <c r="C20" s="30" t="s">
        <v>141</v>
      </c>
      <c r="D20" s="87" t="s">
        <v>155</v>
      </c>
      <c r="E20" s="12" t="s">
        <v>13</v>
      </c>
      <c r="F20" s="43">
        <v>55</v>
      </c>
      <c r="G20" s="26">
        <f t="shared" si="0"/>
        <v>55</v>
      </c>
      <c r="H20" s="27">
        <v>200</v>
      </c>
      <c r="I20" s="27">
        <v>600</v>
      </c>
      <c r="J20" s="60">
        <v>13000</v>
      </c>
      <c r="K20" s="60"/>
      <c r="N20" s="99"/>
    </row>
    <row r="21" spans="1:14" s="19" customFormat="1" ht="20.100000000000001" customHeight="1" x14ac:dyDescent="0.25">
      <c r="A21" s="23"/>
      <c r="B21" s="29">
        <v>3295512039</v>
      </c>
      <c r="C21" s="30" t="s">
        <v>142</v>
      </c>
      <c r="D21" s="87" t="s">
        <v>167</v>
      </c>
      <c r="E21" s="12" t="s">
        <v>13</v>
      </c>
      <c r="F21" s="43">
        <v>55</v>
      </c>
      <c r="G21" s="26">
        <f t="shared" si="0"/>
        <v>55</v>
      </c>
      <c r="H21" s="27">
        <v>200</v>
      </c>
      <c r="I21" s="27">
        <v>600</v>
      </c>
      <c r="J21" s="60">
        <v>13000</v>
      </c>
      <c r="K21" s="60"/>
      <c r="N21" s="99"/>
    </row>
    <row r="22" spans="1:14" s="19" customFormat="1" ht="20.100000000000001" customHeight="1" x14ac:dyDescent="0.25">
      <c r="A22" s="23"/>
      <c r="B22" s="29">
        <v>3295512038</v>
      </c>
      <c r="C22" s="30" t="s">
        <v>143</v>
      </c>
      <c r="D22" s="87" t="s">
        <v>168</v>
      </c>
      <c r="E22" s="12" t="s">
        <v>13</v>
      </c>
      <c r="F22" s="43">
        <v>55</v>
      </c>
      <c r="G22" s="26">
        <f t="shared" si="0"/>
        <v>55</v>
      </c>
      <c r="H22" s="27">
        <v>200</v>
      </c>
      <c r="I22" s="27">
        <v>600</v>
      </c>
      <c r="J22" s="60">
        <v>13000</v>
      </c>
      <c r="K22" s="60"/>
      <c r="N22" s="99"/>
    </row>
    <row r="23" spans="1:14" s="19" customFormat="1" ht="20.100000000000001" customHeight="1" x14ac:dyDescent="0.25">
      <c r="A23" s="23"/>
      <c r="B23" s="29">
        <v>3295512061</v>
      </c>
      <c r="C23" s="30" t="s">
        <v>144</v>
      </c>
      <c r="D23" s="87" t="s">
        <v>169</v>
      </c>
      <c r="E23" s="12" t="s">
        <v>13</v>
      </c>
      <c r="F23" s="43">
        <v>55</v>
      </c>
      <c r="G23" s="26">
        <f t="shared" si="0"/>
        <v>55</v>
      </c>
      <c r="H23" s="27">
        <v>200</v>
      </c>
      <c r="I23" s="27">
        <v>600</v>
      </c>
      <c r="J23" s="60">
        <v>13000</v>
      </c>
      <c r="K23" s="60"/>
      <c r="N23" s="99"/>
    </row>
    <row r="24" spans="1:14" s="19" customFormat="1" ht="20.100000000000001" customHeight="1" x14ac:dyDescent="0.25">
      <c r="A24" s="23"/>
      <c r="B24" s="29">
        <v>3295512063</v>
      </c>
      <c r="C24" s="30" t="s">
        <v>145</v>
      </c>
      <c r="D24" s="87" t="s">
        <v>170</v>
      </c>
      <c r="E24" s="12" t="s">
        <v>13</v>
      </c>
      <c r="F24" s="43">
        <v>55</v>
      </c>
      <c r="G24" s="26">
        <f t="shared" si="0"/>
        <v>55</v>
      </c>
      <c r="H24" s="27">
        <v>200</v>
      </c>
      <c r="I24" s="27">
        <v>600</v>
      </c>
      <c r="J24" s="60">
        <v>13000</v>
      </c>
      <c r="K24" s="60"/>
      <c r="N24" s="99"/>
    </row>
    <row r="25" spans="1:14" s="19" customFormat="1" ht="20.100000000000001" customHeight="1" x14ac:dyDescent="0.25">
      <c r="A25" s="23"/>
      <c r="B25" s="29">
        <v>3295512027</v>
      </c>
      <c r="C25" s="30" t="s">
        <v>146</v>
      </c>
      <c r="D25" s="87" t="s">
        <v>156</v>
      </c>
      <c r="E25" s="12" t="s">
        <v>13</v>
      </c>
      <c r="F25" s="43">
        <v>55</v>
      </c>
      <c r="G25" s="26">
        <f t="shared" si="0"/>
        <v>55</v>
      </c>
      <c r="H25" s="27">
        <v>200</v>
      </c>
      <c r="I25" s="27">
        <v>600</v>
      </c>
      <c r="J25" s="60">
        <v>13000</v>
      </c>
      <c r="K25" s="60"/>
      <c r="N25" s="99"/>
    </row>
    <row r="26" spans="1:14" s="19" customFormat="1" ht="20.100000000000001" customHeight="1" x14ac:dyDescent="0.25">
      <c r="A26" s="23"/>
      <c r="B26" s="29">
        <v>3295512025</v>
      </c>
      <c r="C26" s="30" t="s">
        <v>147</v>
      </c>
      <c r="D26" s="87" t="s">
        <v>157</v>
      </c>
      <c r="E26" s="12" t="s">
        <v>13</v>
      </c>
      <c r="F26" s="43">
        <v>55</v>
      </c>
      <c r="G26" s="26">
        <f t="shared" si="0"/>
        <v>55</v>
      </c>
      <c r="H26" s="27">
        <v>200</v>
      </c>
      <c r="I26" s="27">
        <v>600</v>
      </c>
      <c r="J26" s="60">
        <v>13000</v>
      </c>
      <c r="K26" s="60"/>
      <c r="N26" s="99"/>
    </row>
    <row r="27" spans="1:14" s="19" customFormat="1" ht="20.100000000000001" customHeight="1" x14ac:dyDescent="0.25">
      <c r="A27" s="23"/>
      <c r="B27" s="29">
        <v>3295512043</v>
      </c>
      <c r="C27" s="30" t="s">
        <v>148</v>
      </c>
      <c r="D27" s="87" t="s">
        <v>171</v>
      </c>
      <c r="E27" s="12" t="s">
        <v>13</v>
      </c>
      <c r="F27" s="43">
        <v>55</v>
      </c>
      <c r="G27" s="26">
        <f t="shared" si="0"/>
        <v>55</v>
      </c>
      <c r="H27" s="27">
        <v>200</v>
      </c>
      <c r="I27" s="27">
        <v>600</v>
      </c>
      <c r="J27" s="60">
        <v>13000</v>
      </c>
      <c r="K27" s="60"/>
      <c r="N27" s="99"/>
    </row>
    <row r="28" spans="1:14" s="19" customFormat="1" ht="20.100000000000001" customHeight="1" x14ac:dyDescent="0.25">
      <c r="A28" s="23" t="s">
        <v>173</v>
      </c>
      <c r="B28" s="29">
        <v>3295512053</v>
      </c>
      <c r="C28" s="30" t="s">
        <v>149</v>
      </c>
      <c r="D28" s="87" t="s">
        <v>158</v>
      </c>
      <c r="E28" s="12" t="s">
        <v>13</v>
      </c>
      <c r="F28" s="43">
        <v>55</v>
      </c>
      <c r="G28" s="26">
        <f t="shared" si="0"/>
        <v>55</v>
      </c>
      <c r="H28" s="27">
        <v>200</v>
      </c>
      <c r="I28" s="27">
        <v>600</v>
      </c>
      <c r="J28" s="60">
        <v>13000</v>
      </c>
      <c r="K28" s="60"/>
      <c r="N28" s="99"/>
    </row>
    <row r="29" spans="1:14" s="19" customFormat="1" ht="20.100000000000001" customHeight="1" x14ac:dyDescent="0.25">
      <c r="A29" s="88" t="s">
        <v>194</v>
      </c>
      <c r="B29" s="29">
        <v>3295512033</v>
      </c>
      <c r="C29" s="30" t="s">
        <v>150</v>
      </c>
      <c r="D29" s="87" t="s">
        <v>172</v>
      </c>
      <c r="E29" s="12" t="s">
        <v>13</v>
      </c>
      <c r="F29" s="43">
        <v>55</v>
      </c>
      <c r="G29" s="26">
        <f t="shared" si="0"/>
        <v>55</v>
      </c>
      <c r="H29" s="27">
        <v>200</v>
      </c>
      <c r="I29" s="27">
        <v>600</v>
      </c>
      <c r="J29" s="60">
        <v>13000</v>
      </c>
      <c r="K29" s="60"/>
      <c r="N29" s="99"/>
    </row>
    <row r="30" spans="1:14" s="19" customFormat="1" ht="20.100000000000001" customHeight="1" x14ac:dyDescent="0.25">
      <c r="A30" s="23" t="s">
        <v>189</v>
      </c>
      <c r="B30" s="29">
        <v>3295514002</v>
      </c>
      <c r="C30" s="29" t="s">
        <v>113</v>
      </c>
      <c r="D30" s="25" t="s">
        <v>25</v>
      </c>
      <c r="E30" s="12" t="s">
        <v>13</v>
      </c>
      <c r="F30" s="43">
        <v>249</v>
      </c>
      <c r="G30" s="26">
        <f t="shared" si="0"/>
        <v>249</v>
      </c>
      <c r="H30" s="27">
        <v>6</v>
      </c>
      <c r="I30" s="27">
        <v>288</v>
      </c>
      <c r="J30" s="60"/>
      <c r="K30" s="60"/>
      <c r="N30" s="99"/>
    </row>
    <row r="31" spans="1:14" s="19" customFormat="1" ht="20.100000000000001" customHeight="1" x14ac:dyDescent="0.25">
      <c r="A31" s="23"/>
      <c r="B31" s="31">
        <v>3295510001</v>
      </c>
      <c r="C31" s="31" t="s">
        <v>114</v>
      </c>
      <c r="D31" s="25" t="s">
        <v>26</v>
      </c>
      <c r="E31" s="12" t="s">
        <v>13</v>
      </c>
      <c r="F31" s="43">
        <v>324</v>
      </c>
      <c r="G31" s="43">
        <f t="shared" si="0"/>
        <v>324</v>
      </c>
      <c r="H31" s="27">
        <v>6</v>
      </c>
      <c r="I31" s="27">
        <v>258</v>
      </c>
      <c r="J31" s="60"/>
      <c r="K31" s="60"/>
      <c r="N31" s="99"/>
    </row>
    <row r="32" spans="1:14" s="19" customFormat="1" ht="20.100000000000001" customHeight="1" x14ac:dyDescent="0.25">
      <c r="A32" s="23"/>
      <c r="B32" s="24">
        <v>3295510002</v>
      </c>
      <c r="C32" s="24" t="s">
        <v>112</v>
      </c>
      <c r="D32" s="25" t="s">
        <v>27</v>
      </c>
      <c r="E32" s="12" t="s">
        <v>13</v>
      </c>
      <c r="F32" s="43">
        <v>514</v>
      </c>
      <c r="G32" s="43">
        <f t="shared" si="0"/>
        <v>514</v>
      </c>
      <c r="H32" s="27">
        <v>6</v>
      </c>
      <c r="I32" s="27">
        <v>120</v>
      </c>
      <c r="J32" s="60"/>
      <c r="K32" s="60"/>
      <c r="N32" s="99"/>
    </row>
    <row r="33" spans="1:14" s="19" customFormat="1" ht="20.100000000000001" customHeight="1" x14ac:dyDescent="0.25">
      <c r="A33" s="23"/>
      <c r="B33" s="31">
        <v>3295515001</v>
      </c>
      <c r="C33" s="31" t="s">
        <v>115</v>
      </c>
      <c r="D33" s="25" t="s">
        <v>28</v>
      </c>
      <c r="E33" s="12" t="s">
        <v>13</v>
      </c>
      <c r="F33" s="43">
        <v>976</v>
      </c>
      <c r="G33" s="26">
        <f t="shared" si="0"/>
        <v>976</v>
      </c>
      <c r="H33" s="27">
        <v>6</v>
      </c>
      <c r="I33" s="27">
        <v>84</v>
      </c>
      <c r="J33" s="60"/>
      <c r="K33" s="60"/>
      <c r="N33" s="99"/>
    </row>
    <row r="34" spans="1:14" s="19" customFormat="1" ht="20.100000000000001" customHeight="1" x14ac:dyDescent="0.25">
      <c r="A34" s="28" t="s">
        <v>196</v>
      </c>
      <c r="B34" s="29">
        <v>3295510005</v>
      </c>
      <c r="C34" s="29" t="s">
        <v>29</v>
      </c>
      <c r="D34" s="25" t="s">
        <v>206</v>
      </c>
      <c r="E34" s="12" t="s">
        <v>13</v>
      </c>
      <c r="F34" s="43">
        <v>24</v>
      </c>
      <c r="G34" s="26">
        <f t="shared" si="0"/>
        <v>24</v>
      </c>
      <c r="H34" s="27">
        <v>50</v>
      </c>
      <c r="I34" s="27"/>
      <c r="J34" s="27">
        <v>25000</v>
      </c>
      <c r="K34" s="60"/>
      <c r="N34" s="99"/>
    </row>
    <row r="35" spans="1:14" s="19" customFormat="1" ht="20.100000000000001" customHeight="1" x14ac:dyDescent="0.25">
      <c r="B35" s="12">
        <v>3295510008</v>
      </c>
      <c r="C35" s="29" t="s">
        <v>30</v>
      </c>
      <c r="D35" s="25" t="s">
        <v>207</v>
      </c>
      <c r="E35" s="12" t="s">
        <v>13</v>
      </c>
      <c r="F35" s="43">
        <v>29</v>
      </c>
      <c r="G35" s="26">
        <f t="shared" si="0"/>
        <v>29</v>
      </c>
      <c r="H35" s="27">
        <v>50</v>
      </c>
      <c r="I35" s="27"/>
      <c r="J35" s="27">
        <v>17500</v>
      </c>
      <c r="K35" s="60"/>
      <c r="N35" s="99"/>
    </row>
    <row r="36" spans="1:14" s="19" customFormat="1" ht="20.100000000000001" customHeight="1" x14ac:dyDescent="0.25">
      <c r="A36" s="23"/>
      <c r="B36" s="29">
        <v>3295510011</v>
      </c>
      <c r="C36" s="29" t="s">
        <v>31</v>
      </c>
      <c r="D36" s="25" t="s">
        <v>208</v>
      </c>
      <c r="E36" s="12" t="s">
        <v>13</v>
      </c>
      <c r="F36" s="43">
        <v>42</v>
      </c>
      <c r="G36" s="26">
        <f t="shared" si="0"/>
        <v>42</v>
      </c>
      <c r="H36" s="27">
        <v>50</v>
      </c>
      <c r="I36" s="27"/>
      <c r="J36" s="27">
        <v>12500</v>
      </c>
      <c r="K36" s="60"/>
      <c r="N36" s="99"/>
    </row>
    <row r="37" spans="1:14" s="19" customFormat="1" ht="20.100000000000001" customHeight="1" x14ac:dyDescent="0.25">
      <c r="A37" s="23"/>
      <c r="B37" s="29">
        <v>3295510014</v>
      </c>
      <c r="C37" s="29" t="s">
        <v>32</v>
      </c>
      <c r="D37" s="25" t="s">
        <v>209</v>
      </c>
      <c r="E37" s="12" t="s">
        <v>13</v>
      </c>
      <c r="F37" s="43">
        <v>50</v>
      </c>
      <c r="G37" s="26">
        <f t="shared" si="0"/>
        <v>50</v>
      </c>
      <c r="H37" s="27">
        <v>50</v>
      </c>
      <c r="I37" s="27"/>
      <c r="J37" s="27">
        <v>8000</v>
      </c>
      <c r="K37" s="60"/>
      <c r="N37" s="99"/>
    </row>
    <row r="38" spans="1:14" s="19" customFormat="1" ht="20.100000000000001" customHeight="1" x14ac:dyDescent="0.25">
      <c r="A38" s="23"/>
      <c r="B38" s="29">
        <v>3295510017</v>
      </c>
      <c r="C38" s="29" t="s">
        <v>33</v>
      </c>
      <c r="D38" s="25" t="s">
        <v>210</v>
      </c>
      <c r="E38" s="12" t="s">
        <v>13</v>
      </c>
      <c r="F38" s="43">
        <v>66</v>
      </c>
      <c r="G38" s="26">
        <f t="shared" si="0"/>
        <v>66</v>
      </c>
      <c r="H38" s="27">
        <v>50</v>
      </c>
      <c r="I38" s="27"/>
      <c r="J38" s="27">
        <v>5500</v>
      </c>
      <c r="K38" s="60"/>
      <c r="N38" s="99"/>
    </row>
    <row r="39" spans="1:14" s="19" customFormat="1" ht="20.100000000000001" customHeight="1" x14ac:dyDescent="0.25">
      <c r="A39" s="23"/>
      <c r="B39" s="29">
        <v>3295510020</v>
      </c>
      <c r="C39" s="29" t="s">
        <v>34</v>
      </c>
      <c r="D39" s="25" t="s">
        <v>211</v>
      </c>
      <c r="E39" s="12" t="s">
        <v>13</v>
      </c>
      <c r="F39" s="43">
        <v>72</v>
      </c>
      <c r="G39" s="26">
        <f t="shared" si="0"/>
        <v>72</v>
      </c>
      <c r="H39" s="27">
        <v>50</v>
      </c>
      <c r="I39" s="27"/>
      <c r="J39" s="27">
        <v>3750</v>
      </c>
      <c r="K39" s="60"/>
      <c r="N39" s="99"/>
    </row>
    <row r="40" spans="1:14" s="19" customFormat="1" ht="20.100000000000001" customHeight="1" x14ac:dyDescent="0.25">
      <c r="A40" s="23"/>
      <c r="B40" s="29">
        <v>3295510025</v>
      </c>
      <c r="C40" s="29" t="s">
        <v>35</v>
      </c>
      <c r="D40" s="25" t="s">
        <v>212</v>
      </c>
      <c r="E40" s="12" t="s">
        <v>13</v>
      </c>
      <c r="F40" s="43">
        <v>104</v>
      </c>
      <c r="G40" s="26">
        <f t="shared" si="0"/>
        <v>104</v>
      </c>
      <c r="H40" s="27">
        <v>50</v>
      </c>
      <c r="I40" s="27"/>
      <c r="J40" s="27">
        <v>2125</v>
      </c>
      <c r="K40" s="60"/>
      <c r="N40" s="99"/>
    </row>
    <row r="41" spans="1:14" s="19" customFormat="1" ht="20.100000000000001" customHeight="1" x14ac:dyDescent="0.25">
      <c r="A41" s="23"/>
      <c r="B41" s="29">
        <v>3295510029</v>
      </c>
      <c r="C41" s="29" t="s">
        <v>37</v>
      </c>
      <c r="D41" s="25" t="s">
        <v>213</v>
      </c>
      <c r="E41" s="12" t="s">
        <v>13</v>
      </c>
      <c r="F41" s="43">
        <v>150</v>
      </c>
      <c r="G41" s="26">
        <f t="shared" si="0"/>
        <v>150</v>
      </c>
      <c r="H41" s="27">
        <v>50</v>
      </c>
      <c r="I41" s="27"/>
      <c r="J41" s="27">
        <v>1375</v>
      </c>
      <c r="K41" s="60"/>
      <c r="N41" s="99"/>
    </row>
    <row r="42" spans="1:14" s="19" customFormat="1" ht="20.100000000000001" customHeight="1" x14ac:dyDescent="0.25">
      <c r="A42" s="23"/>
      <c r="B42" s="29">
        <v>3295510036</v>
      </c>
      <c r="C42" s="29" t="s">
        <v>221</v>
      </c>
      <c r="D42" s="25" t="s">
        <v>214</v>
      </c>
      <c r="E42" s="12" t="s">
        <v>13</v>
      </c>
      <c r="F42" s="43">
        <v>270</v>
      </c>
      <c r="G42" s="26">
        <f t="shared" si="0"/>
        <v>270</v>
      </c>
      <c r="H42" s="27">
        <v>25</v>
      </c>
      <c r="I42" s="27"/>
      <c r="J42" s="27">
        <v>1250</v>
      </c>
      <c r="K42" s="60"/>
      <c r="N42" s="99"/>
    </row>
    <row r="43" spans="1:14" s="19" customFormat="1" ht="20.100000000000001" customHeight="1" x14ac:dyDescent="0.25">
      <c r="A43" s="23"/>
      <c r="B43" s="29">
        <v>3295510007</v>
      </c>
      <c r="C43" s="29" t="s">
        <v>236</v>
      </c>
      <c r="D43" s="25" t="s">
        <v>222</v>
      </c>
      <c r="E43" s="12" t="s">
        <v>13</v>
      </c>
      <c r="F43" s="43">
        <v>25</v>
      </c>
      <c r="G43" s="26">
        <f t="shared" si="0"/>
        <v>25</v>
      </c>
      <c r="H43" s="27">
        <v>50</v>
      </c>
      <c r="I43" s="27"/>
      <c r="J43" s="60"/>
      <c r="K43" s="60"/>
      <c r="N43" s="99"/>
    </row>
    <row r="44" spans="1:14" s="19" customFormat="1" ht="20.100000000000001" customHeight="1" x14ac:dyDescent="0.25">
      <c r="A44" s="23"/>
      <c r="B44" s="29">
        <v>3295510010</v>
      </c>
      <c r="C44" s="29" t="s">
        <v>237</v>
      </c>
      <c r="D44" s="25" t="s">
        <v>223</v>
      </c>
      <c r="E44" s="12" t="s">
        <v>13</v>
      </c>
      <c r="F44" s="43">
        <v>31.02</v>
      </c>
      <c r="G44" s="26">
        <f t="shared" si="0"/>
        <v>31.02</v>
      </c>
      <c r="H44" s="27">
        <v>50</v>
      </c>
      <c r="I44" s="27"/>
      <c r="J44" s="60"/>
      <c r="K44" s="60"/>
      <c r="N44" s="99"/>
    </row>
    <row r="45" spans="1:14" s="19" customFormat="1" ht="20.100000000000001" customHeight="1" x14ac:dyDescent="0.25">
      <c r="A45" s="23"/>
      <c r="B45" s="29">
        <v>3295510013</v>
      </c>
      <c r="C45" s="29" t="s">
        <v>238</v>
      </c>
      <c r="D45" s="25" t="s">
        <v>224</v>
      </c>
      <c r="E45" s="12" t="s">
        <v>13</v>
      </c>
      <c r="F45" s="43">
        <v>45</v>
      </c>
      <c r="G45" s="26">
        <f t="shared" si="0"/>
        <v>45</v>
      </c>
      <c r="H45" s="27">
        <v>50</v>
      </c>
      <c r="I45" s="27"/>
      <c r="J45" s="60"/>
      <c r="K45" s="60"/>
      <c r="N45" s="99"/>
    </row>
    <row r="46" spans="1:14" s="19" customFormat="1" ht="20.100000000000001" customHeight="1" x14ac:dyDescent="0.25">
      <c r="A46" s="23"/>
      <c r="B46" s="29">
        <v>3295510016</v>
      </c>
      <c r="C46" s="29" t="s">
        <v>239</v>
      </c>
      <c r="D46" s="25" t="s">
        <v>225</v>
      </c>
      <c r="E46" s="12" t="s">
        <v>13</v>
      </c>
      <c r="F46" s="43">
        <v>52</v>
      </c>
      <c r="G46" s="26">
        <f t="shared" si="0"/>
        <v>52</v>
      </c>
      <c r="H46" s="27">
        <v>50</v>
      </c>
      <c r="I46" s="27"/>
      <c r="J46" s="60"/>
      <c r="K46" s="60"/>
      <c r="N46" s="99"/>
    </row>
    <row r="47" spans="1:14" s="19" customFormat="1" ht="20.100000000000001" customHeight="1" x14ac:dyDescent="0.25">
      <c r="A47" s="23"/>
      <c r="B47" s="29">
        <v>3295510019</v>
      </c>
      <c r="C47" s="29" t="s">
        <v>240</v>
      </c>
      <c r="D47" s="25" t="s">
        <v>226</v>
      </c>
      <c r="E47" s="12" t="s">
        <v>13</v>
      </c>
      <c r="F47" s="43">
        <v>66</v>
      </c>
      <c r="G47" s="26">
        <f t="shared" si="0"/>
        <v>66</v>
      </c>
      <c r="H47" s="27">
        <v>50</v>
      </c>
      <c r="I47" s="27"/>
      <c r="J47" s="60"/>
      <c r="K47" s="60"/>
      <c r="N47" s="99"/>
    </row>
    <row r="48" spans="1:14" s="19" customFormat="1" ht="20.100000000000001" customHeight="1" x14ac:dyDescent="0.25">
      <c r="A48" s="23"/>
      <c r="B48" s="29">
        <v>3295510024</v>
      </c>
      <c r="C48" s="29" t="s">
        <v>241</v>
      </c>
      <c r="D48" s="25" t="s">
        <v>227</v>
      </c>
      <c r="E48" s="12" t="s">
        <v>13</v>
      </c>
      <c r="F48" s="43">
        <v>76</v>
      </c>
      <c r="G48" s="26">
        <f t="shared" si="0"/>
        <v>76</v>
      </c>
      <c r="H48" s="27">
        <v>50</v>
      </c>
      <c r="I48" s="27"/>
      <c r="J48" s="60"/>
      <c r="K48" s="60"/>
      <c r="N48" s="99"/>
    </row>
    <row r="49" spans="1:14" s="19" customFormat="1" ht="20.100000000000001" customHeight="1" x14ac:dyDescent="0.25">
      <c r="A49" s="23"/>
      <c r="B49" s="29">
        <v>3295510028</v>
      </c>
      <c r="C49" s="29" t="s">
        <v>242</v>
      </c>
      <c r="D49" s="25" t="s">
        <v>228</v>
      </c>
      <c r="E49" s="12" t="s">
        <v>13</v>
      </c>
      <c r="F49" s="43">
        <v>106</v>
      </c>
      <c r="G49" s="26">
        <f t="shared" si="0"/>
        <v>106</v>
      </c>
      <c r="H49" s="27">
        <v>50</v>
      </c>
      <c r="I49" s="27"/>
      <c r="J49" s="60"/>
      <c r="K49" s="60"/>
      <c r="N49" s="99"/>
    </row>
    <row r="50" spans="1:14" s="19" customFormat="1" ht="20.100000000000001" customHeight="1" x14ac:dyDescent="0.25">
      <c r="A50" s="23"/>
      <c r="B50" s="29">
        <v>3295510032</v>
      </c>
      <c r="C50" s="29" t="s">
        <v>243</v>
      </c>
      <c r="D50" s="25" t="s">
        <v>229</v>
      </c>
      <c r="E50" s="12" t="s">
        <v>13</v>
      </c>
      <c r="F50" s="43">
        <v>156.04</v>
      </c>
      <c r="G50" s="26">
        <f t="shared" si="0"/>
        <v>156.04</v>
      </c>
      <c r="H50" s="27">
        <v>50</v>
      </c>
      <c r="I50" s="27"/>
      <c r="J50" s="60"/>
      <c r="K50" s="60"/>
      <c r="N50" s="99"/>
    </row>
    <row r="51" spans="1:14" s="19" customFormat="1" ht="20.100000000000001" customHeight="1" x14ac:dyDescent="0.25">
      <c r="A51" s="23"/>
      <c r="B51" s="29">
        <v>3295510037</v>
      </c>
      <c r="C51" s="29" t="s">
        <v>244</v>
      </c>
      <c r="D51" s="25" t="s">
        <v>230</v>
      </c>
      <c r="E51" s="12" t="s">
        <v>13</v>
      </c>
      <c r="F51" s="43">
        <v>275</v>
      </c>
      <c r="G51" s="26">
        <f t="shared" si="0"/>
        <v>275</v>
      </c>
      <c r="H51" s="27">
        <v>25</v>
      </c>
      <c r="I51" s="27"/>
      <c r="J51" s="60"/>
      <c r="K51" s="60"/>
      <c r="N51" s="99"/>
    </row>
    <row r="52" spans="1:14" s="19" customFormat="1" ht="20.100000000000001" customHeight="1" x14ac:dyDescent="0.25">
      <c r="A52" s="28" t="s">
        <v>195</v>
      </c>
      <c r="B52" s="29">
        <v>3295510017</v>
      </c>
      <c r="C52" s="24" t="s">
        <v>220</v>
      </c>
      <c r="D52" s="25" t="s">
        <v>219</v>
      </c>
      <c r="E52" s="12" t="s">
        <v>13</v>
      </c>
      <c r="F52" s="43">
        <v>66</v>
      </c>
      <c r="G52" s="26">
        <f t="shared" si="0"/>
        <v>66</v>
      </c>
      <c r="H52" s="27">
        <v>6</v>
      </c>
      <c r="I52" s="27"/>
      <c r="J52" s="60"/>
      <c r="K52" s="60"/>
      <c r="N52" s="99"/>
    </row>
    <row r="53" spans="1:14" s="19" customFormat="1" ht="20.100000000000001" customHeight="1" x14ac:dyDescent="0.25">
      <c r="B53" s="24">
        <v>3295510021</v>
      </c>
      <c r="C53" s="24" t="s">
        <v>39</v>
      </c>
      <c r="D53" s="25" t="s">
        <v>215</v>
      </c>
      <c r="E53" s="12" t="s">
        <v>13</v>
      </c>
      <c r="F53" s="43">
        <v>78.959999999999994</v>
      </c>
      <c r="G53" s="26">
        <f t="shared" si="0"/>
        <v>78.959999999999994</v>
      </c>
      <c r="H53" s="27">
        <v>6</v>
      </c>
      <c r="I53" s="27">
        <v>2376</v>
      </c>
      <c r="J53" s="60"/>
      <c r="K53" s="60"/>
      <c r="N53" s="99"/>
    </row>
    <row r="54" spans="1:14" s="19" customFormat="1" ht="20.100000000000001" customHeight="1" x14ac:dyDescent="0.25">
      <c r="A54" s="23"/>
      <c r="B54" s="31">
        <v>3295510026</v>
      </c>
      <c r="C54" s="31" t="s">
        <v>36</v>
      </c>
      <c r="D54" s="25" t="s">
        <v>216</v>
      </c>
      <c r="E54" s="12" t="s">
        <v>13</v>
      </c>
      <c r="F54" s="43">
        <v>114</v>
      </c>
      <c r="G54" s="26">
        <f t="shared" si="0"/>
        <v>114</v>
      </c>
      <c r="H54" s="27">
        <v>6</v>
      </c>
      <c r="I54" s="27">
        <v>1620</v>
      </c>
      <c r="J54" s="60"/>
      <c r="K54" s="60"/>
      <c r="N54" s="99"/>
    </row>
    <row r="55" spans="1:14" s="19" customFormat="1" ht="20.100000000000001" customHeight="1" x14ac:dyDescent="0.25">
      <c r="A55" s="23"/>
      <c r="B55" s="24">
        <v>3295510030</v>
      </c>
      <c r="C55" s="24" t="s">
        <v>38</v>
      </c>
      <c r="D55" s="25" t="s">
        <v>217</v>
      </c>
      <c r="E55" s="12" t="s">
        <v>13</v>
      </c>
      <c r="F55" s="43">
        <v>155</v>
      </c>
      <c r="G55" s="26">
        <f t="shared" si="0"/>
        <v>155</v>
      </c>
      <c r="H55" s="27">
        <v>6</v>
      </c>
      <c r="I55" s="27">
        <v>1440</v>
      </c>
      <c r="J55" s="60"/>
      <c r="K55" s="60"/>
      <c r="N55" s="99"/>
    </row>
    <row r="56" spans="1:14" s="19" customFormat="1" ht="20.100000000000001" customHeight="1" x14ac:dyDescent="0.25">
      <c r="A56" s="37"/>
      <c r="B56" s="21">
        <v>3295510034</v>
      </c>
      <c r="C56" s="21" t="s">
        <v>40</v>
      </c>
      <c r="D56" s="25" t="s">
        <v>218</v>
      </c>
      <c r="E56" s="12" t="s">
        <v>13</v>
      </c>
      <c r="F56" s="43">
        <v>280</v>
      </c>
      <c r="G56" s="26">
        <f t="shared" si="0"/>
        <v>280</v>
      </c>
      <c r="H56" s="27">
        <v>6</v>
      </c>
      <c r="I56" s="27">
        <v>1000</v>
      </c>
      <c r="J56" s="27"/>
      <c r="K56" s="27"/>
      <c r="N56" s="99"/>
    </row>
    <row r="57" spans="1:14" s="19" customFormat="1" ht="20.100000000000001" customHeight="1" x14ac:dyDescent="0.25">
      <c r="A57" s="98"/>
      <c r="B57" s="21">
        <v>3295510019</v>
      </c>
      <c r="C57" s="21" t="s">
        <v>249</v>
      </c>
      <c r="D57" s="25" t="s">
        <v>231</v>
      </c>
      <c r="E57" s="12" t="s">
        <v>13</v>
      </c>
      <c r="F57" s="43">
        <v>66</v>
      </c>
      <c r="G57" s="26">
        <f t="shared" si="0"/>
        <v>66</v>
      </c>
      <c r="H57" s="27">
        <v>6</v>
      </c>
      <c r="I57" s="27"/>
      <c r="J57" s="27"/>
      <c r="K57" s="27"/>
      <c r="N57" s="99"/>
    </row>
    <row r="58" spans="1:14" s="19" customFormat="1" ht="20.100000000000001" customHeight="1" x14ac:dyDescent="0.25">
      <c r="A58" s="98"/>
      <c r="B58" s="21">
        <v>3295510022</v>
      </c>
      <c r="C58" s="21" t="s">
        <v>245</v>
      </c>
      <c r="D58" s="25" t="s">
        <v>232</v>
      </c>
      <c r="E58" s="12" t="s">
        <v>13</v>
      </c>
      <c r="F58" s="43">
        <v>84</v>
      </c>
      <c r="G58" s="26">
        <f t="shared" si="0"/>
        <v>84</v>
      </c>
      <c r="H58" s="27">
        <v>6</v>
      </c>
      <c r="I58" s="27"/>
      <c r="J58" s="27"/>
      <c r="K58" s="27"/>
      <c r="N58" s="99"/>
    </row>
    <row r="59" spans="1:14" s="19" customFormat="1" ht="20.100000000000001" customHeight="1" x14ac:dyDescent="0.25">
      <c r="A59" s="98"/>
      <c r="B59" s="21">
        <v>3295510027</v>
      </c>
      <c r="C59" s="21" t="s">
        <v>246</v>
      </c>
      <c r="D59" s="25" t="s">
        <v>233</v>
      </c>
      <c r="E59" s="12" t="s">
        <v>13</v>
      </c>
      <c r="F59" s="43">
        <v>129</v>
      </c>
      <c r="G59" s="26">
        <f t="shared" si="0"/>
        <v>129</v>
      </c>
      <c r="H59" s="27">
        <v>6</v>
      </c>
      <c r="I59" s="27"/>
      <c r="J59" s="27"/>
      <c r="K59" s="27"/>
      <c r="N59" s="99"/>
    </row>
    <row r="60" spans="1:14" s="19" customFormat="1" ht="20.100000000000001" customHeight="1" x14ac:dyDescent="0.25">
      <c r="A60" s="98"/>
      <c r="B60" s="21">
        <v>3295510031</v>
      </c>
      <c r="C60" s="21" t="s">
        <v>247</v>
      </c>
      <c r="D60" s="25" t="s">
        <v>234</v>
      </c>
      <c r="E60" s="12" t="s">
        <v>13</v>
      </c>
      <c r="F60" s="43">
        <v>164</v>
      </c>
      <c r="G60" s="26">
        <f t="shared" si="0"/>
        <v>164</v>
      </c>
      <c r="H60" s="27">
        <v>6</v>
      </c>
      <c r="I60" s="27"/>
      <c r="J60" s="27"/>
      <c r="K60" s="27"/>
      <c r="N60" s="99"/>
    </row>
    <row r="61" spans="1:14" s="19" customFormat="1" ht="20.100000000000001" customHeight="1" x14ac:dyDescent="0.25">
      <c r="A61" s="98"/>
      <c r="B61" s="21">
        <v>3295510035</v>
      </c>
      <c r="C61" s="21" t="s">
        <v>248</v>
      </c>
      <c r="D61" s="25" t="s">
        <v>235</v>
      </c>
      <c r="E61" s="12" t="s">
        <v>13</v>
      </c>
      <c r="F61" s="43">
        <v>282</v>
      </c>
      <c r="G61" s="26">
        <f t="shared" si="0"/>
        <v>282</v>
      </c>
      <c r="H61" s="27">
        <v>6</v>
      </c>
      <c r="I61" s="27"/>
      <c r="J61" s="27"/>
      <c r="K61" s="27"/>
      <c r="N61" s="99"/>
    </row>
    <row r="62" spans="1:14" s="9" customFormat="1" ht="30" customHeight="1" x14ac:dyDescent="0.25">
      <c r="A62" s="50" t="s">
        <v>253</v>
      </c>
      <c r="B62" s="51"/>
      <c r="C62" s="52"/>
      <c r="D62" s="52"/>
      <c r="E62" s="57"/>
      <c r="F62" s="67" t="s">
        <v>5</v>
      </c>
      <c r="G62" s="68">
        <f>'Rabatové skupiny'!C10</f>
        <v>0</v>
      </c>
      <c r="H62" s="63" t="s">
        <v>118</v>
      </c>
      <c r="I62" s="64"/>
      <c r="J62" s="69"/>
      <c r="K62" s="65" t="s">
        <v>87</v>
      </c>
    </row>
    <row r="63" spans="1:14" s="20" customFormat="1" ht="51.75" customHeight="1" x14ac:dyDescent="0.3">
      <c r="A63" s="49" t="s">
        <v>2</v>
      </c>
      <c r="B63" s="49" t="s">
        <v>110</v>
      </c>
      <c r="C63" s="49" t="s">
        <v>111</v>
      </c>
      <c r="D63" s="49" t="s">
        <v>3</v>
      </c>
      <c r="E63" s="59" t="s">
        <v>4</v>
      </c>
      <c r="F63" s="59" t="s">
        <v>7</v>
      </c>
      <c r="G63" s="59" t="s">
        <v>8</v>
      </c>
      <c r="H63" s="66" t="s">
        <v>273</v>
      </c>
      <c r="I63" s="66" t="s">
        <v>274</v>
      </c>
      <c r="J63" s="66" t="s">
        <v>120</v>
      </c>
      <c r="K63" s="66" t="s">
        <v>121</v>
      </c>
    </row>
    <row r="64" spans="1:14" s="19" customFormat="1" ht="38.4" customHeight="1" x14ac:dyDescent="0.25">
      <c r="A64" s="28" t="s">
        <v>192</v>
      </c>
      <c r="B64" s="30">
        <v>3296504002</v>
      </c>
      <c r="C64" s="30" t="s">
        <v>73</v>
      </c>
      <c r="D64" s="25" t="s">
        <v>74</v>
      </c>
      <c r="E64" s="12" t="s">
        <v>13</v>
      </c>
      <c r="F64" s="43">
        <v>170</v>
      </c>
      <c r="G64" s="43">
        <f>F64*(100-$G$66)/100</f>
        <v>170</v>
      </c>
      <c r="H64" s="27">
        <v>76</v>
      </c>
      <c r="I64" s="27">
        <v>304</v>
      </c>
      <c r="J64" s="60"/>
      <c r="K64" s="60" t="s">
        <v>128</v>
      </c>
      <c r="N64" s="99"/>
    </row>
    <row r="65" spans="1:14" s="19" customFormat="1" ht="25.8" customHeight="1" x14ac:dyDescent="0.25">
      <c r="A65" s="23"/>
      <c r="B65" s="30">
        <v>3296504004</v>
      </c>
      <c r="C65" s="30" t="s">
        <v>75</v>
      </c>
      <c r="D65" s="25" t="s">
        <v>76</v>
      </c>
      <c r="E65" s="12" t="s">
        <v>13</v>
      </c>
      <c r="F65" s="43">
        <v>220</v>
      </c>
      <c r="G65" s="43">
        <f>F65*(100-$G$66)/100</f>
        <v>220</v>
      </c>
      <c r="H65" s="27">
        <v>76</v>
      </c>
      <c r="I65" s="27">
        <v>304</v>
      </c>
      <c r="J65" s="60"/>
      <c r="K65" s="60" t="s">
        <v>128</v>
      </c>
      <c r="N65" s="99"/>
    </row>
    <row r="66" spans="1:14" s="9" customFormat="1" ht="30" customHeight="1" x14ac:dyDescent="0.25">
      <c r="A66" s="91" t="s">
        <v>254</v>
      </c>
      <c r="B66" s="92"/>
      <c r="C66" s="93"/>
      <c r="D66" s="93"/>
      <c r="E66" s="94"/>
      <c r="F66" s="95" t="s">
        <v>5</v>
      </c>
      <c r="G66" s="96">
        <f>'Rabatové skupiny'!C11</f>
        <v>0</v>
      </c>
      <c r="H66" s="63" t="s">
        <v>118</v>
      </c>
      <c r="I66" s="64"/>
      <c r="J66" s="69"/>
      <c r="K66" s="65" t="s">
        <v>87</v>
      </c>
      <c r="M66" s="19"/>
      <c r="N66" s="99"/>
    </row>
    <row r="67" spans="1:14" s="20" customFormat="1" ht="53.25" customHeight="1" x14ac:dyDescent="0.3">
      <c r="A67" s="49" t="s">
        <v>2</v>
      </c>
      <c r="B67" s="49" t="s">
        <v>110</v>
      </c>
      <c r="C67" s="49" t="s">
        <v>111</v>
      </c>
      <c r="D67" s="49" t="s">
        <v>3</v>
      </c>
      <c r="E67" s="59" t="s">
        <v>4</v>
      </c>
      <c r="F67" s="59" t="s">
        <v>7</v>
      </c>
      <c r="G67" s="59" t="s">
        <v>8</v>
      </c>
      <c r="H67" s="66" t="s">
        <v>273</v>
      </c>
      <c r="I67" s="66" t="s">
        <v>274</v>
      </c>
      <c r="J67" s="66" t="s">
        <v>120</v>
      </c>
      <c r="K67" s="66" t="s">
        <v>121</v>
      </c>
      <c r="M67" s="19"/>
      <c r="N67" s="99"/>
    </row>
    <row r="68" spans="1:14" s="19" customFormat="1" ht="20.100000000000001" customHeight="1" x14ac:dyDescent="0.25">
      <c r="A68" s="23" t="s">
        <v>269</v>
      </c>
      <c r="B68" s="29">
        <v>3296504007</v>
      </c>
      <c r="C68" s="12" t="s">
        <v>197</v>
      </c>
      <c r="D68" s="25" t="s">
        <v>251</v>
      </c>
      <c r="E68" s="12" t="s">
        <v>6</v>
      </c>
      <c r="F68" s="43">
        <v>1100</v>
      </c>
      <c r="G68" s="43">
        <f>F68*(100-$G$66)/100</f>
        <v>1100</v>
      </c>
      <c r="H68" s="27">
        <v>76</v>
      </c>
      <c r="I68" s="27">
        <v>380</v>
      </c>
      <c r="J68" s="60"/>
      <c r="K68" s="60" t="s">
        <v>128</v>
      </c>
      <c r="N68" s="99"/>
    </row>
    <row r="69" spans="1:14" s="19" customFormat="1" ht="20.100000000000001" customHeight="1" x14ac:dyDescent="0.25">
      <c r="A69" s="23"/>
      <c r="B69" s="29">
        <v>3296504010</v>
      </c>
      <c r="C69" s="12" t="s">
        <v>205</v>
      </c>
      <c r="D69" s="25" t="s">
        <v>204</v>
      </c>
      <c r="E69" s="12" t="s">
        <v>6</v>
      </c>
      <c r="F69" s="43">
        <v>1700</v>
      </c>
      <c r="G69" s="43">
        <f>F69*(100-$G$66)/100</f>
        <v>1700</v>
      </c>
      <c r="H69" s="27">
        <v>76</v>
      </c>
      <c r="I69" s="27">
        <v>456</v>
      </c>
      <c r="J69" s="60"/>
      <c r="K69" s="60"/>
      <c r="N69" s="99"/>
    </row>
    <row r="70" spans="1:14" s="19" customFormat="1" ht="20.100000000000001" customHeight="1" x14ac:dyDescent="0.25">
      <c r="A70" s="23"/>
      <c r="B70" s="29">
        <v>3296504008</v>
      </c>
      <c r="C70" s="12" t="s">
        <v>198</v>
      </c>
      <c r="D70" s="25" t="s">
        <v>190</v>
      </c>
      <c r="E70" s="12" t="s">
        <v>6</v>
      </c>
      <c r="F70" s="43">
        <v>1300</v>
      </c>
      <c r="G70" s="43">
        <f>F70*(100-$G$66)/100</f>
        <v>1300</v>
      </c>
      <c r="H70" s="27">
        <v>60</v>
      </c>
      <c r="I70" s="27">
        <v>300</v>
      </c>
      <c r="J70" s="60"/>
      <c r="K70" s="60" t="s">
        <v>128</v>
      </c>
      <c r="N70" s="99"/>
    </row>
    <row r="71" spans="1:14" s="19" customFormat="1" ht="20.100000000000001" customHeight="1" x14ac:dyDescent="0.25">
      <c r="A71" s="23"/>
      <c r="B71" s="29">
        <v>3296504009</v>
      </c>
      <c r="C71" s="12" t="s">
        <v>199</v>
      </c>
      <c r="D71" s="25" t="s">
        <v>191</v>
      </c>
      <c r="E71" s="12" t="s">
        <v>6</v>
      </c>
      <c r="F71" s="43">
        <v>1900</v>
      </c>
      <c r="G71" s="43">
        <f>F71*(100-$G$66)/100</f>
        <v>1900</v>
      </c>
      <c r="H71" s="27">
        <v>33</v>
      </c>
      <c r="I71" s="27">
        <v>165</v>
      </c>
      <c r="J71" s="60"/>
      <c r="K71" s="60" t="s">
        <v>128</v>
      </c>
      <c r="N71" s="99"/>
    </row>
    <row r="72" spans="1:14" s="19" customFormat="1" ht="20.100000000000001" customHeight="1" x14ac:dyDescent="0.25">
      <c r="A72" s="23"/>
      <c r="B72" s="29">
        <v>3296505001</v>
      </c>
      <c r="C72" s="29" t="s">
        <v>250</v>
      </c>
      <c r="D72" s="100" t="s">
        <v>252</v>
      </c>
      <c r="E72" s="12" t="s">
        <v>6</v>
      </c>
      <c r="F72" s="43">
        <v>3100</v>
      </c>
      <c r="G72" s="43">
        <f>F72*(100-$G$66)/100</f>
        <v>3100</v>
      </c>
      <c r="H72" s="27">
        <v>18</v>
      </c>
      <c r="I72" s="27">
        <v>90</v>
      </c>
      <c r="J72" s="60"/>
      <c r="K72" s="60"/>
      <c r="N72" s="99"/>
    </row>
    <row r="73" spans="1:14" s="19" customFormat="1" ht="22.05" customHeight="1" x14ac:dyDescent="0.25">
      <c r="A73" s="28" t="s">
        <v>270</v>
      </c>
      <c r="B73" s="12">
        <v>3296524029</v>
      </c>
      <c r="C73" s="29" t="s">
        <v>255</v>
      </c>
      <c r="D73" s="100" t="s">
        <v>256</v>
      </c>
      <c r="E73" s="12" t="s">
        <v>6</v>
      </c>
      <c r="F73" s="43">
        <v>650</v>
      </c>
      <c r="G73" s="43">
        <f t="shared" ref="G73:G79" si="1">F73*(100-$G$66)/100</f>
        <v>650</v>
      </c>
      <c r="H73" s="27"/>
      <c r="I73" s="27"/>
      <c r="J73" s="60"/>
      <c r="K73" s="60"/>
      <c r="N73" s="99"/>
    </row>
    <row r="74" spans="1:14" s="19" customFormat="1" ht="22.05" customHeight="1" x14ac:dyDescent="0.25">
      <c r="A74" s="23"/>
      <c r="B74" s="12">
        <v>3296524030</v>
      </c>
      <c r="C74" s="29" t="s">
        <v>257</v>
      </c>
      <c r="D74" s="100" t="s">
        <v>258</v>
      </c>
      <c r="E74" s="12" t="s">
        <v>6</v>
      </c>
      <c r="F74" s="43">
        <v>650</v>
      </c>
      <c r="G74" s="43">
        <f t="shared" si="1"/>
        <v>650</v>
      </c>
      <c r="H74" s="27"/>
      <c r="I74" s="27"/>
      <c r="J74" s="60"/>
      <c r="K74" s="60"/>
      <c r="N74" s="99"/>
    </row>
    <row r="75" spans="1:14" s="19" customFormat="1" ht="22.05" customHeight="1" x14ac:dyDescent="0.25">
      <c r="A75" s="23"/>
      <c r="B75" s="12">
        <v>3296524031</v>
      </c>
      <c r="C75" s="29" t="s">
        <v>259</v>
      </c>
      <c r="D75" s="100" t="s">
        <v>260</v>
      </c>
      <c r="E75" s="12" t="s">
        <v>6</v>
      </c>
      <c r="F75" s="43">
        <v>650</v>
      </c>
      <c r="G75" s="43">
        <f t="shared" si="1"/>
        <v>650</v>
      </c>
      <c r="H75" s="27"/>
      <c r="I75" s="27"/>
      <c r="J75" s="60"/>
      <c r="K75" s="60"/>
      <c r="N75" s="99"/>
    </row>
    <row r="76" spans="1:14" s="19" customFormat="1" ht="22.05" customHeight="1" x14ac:dyDescent="0.25">
      <c r="A76" s="23"/>
      <c r="B76" s="12">
        <v>3296524032</v>
      </c>
      <c r="C76" s="29" t="s">
        <v>261</v>
      </c>
      <c r="D76" s="100" t="s">
        <v>262</v>
      </c>
      <c r="E76" s="12" t="s">
        <v>6</v>
      </c>
      <c r="F76" s="43">
        <v>880</v>
      </c>
      <c r="G76" s="43">
        <f t="shared" si="1"/>
        <v>880</v>
      </c>
      <c r="H76" s="27"/>
      <c r="I76" s="27"/>
      <c r="J76" s="60"/>
      <c r="K76" s="60"/>
      <c r="N76" s="99"/>
    </row>
    <row r="77" spans="1:14" s="19" customFormat="1" ht="22.05" customHeight="1" x14ac:dyDescent="0.25">
      <c r="A77" s="23"/>
      <c r="B77" s="12">
        <v>3296524033</v>
      </c>
      <c r="C77" s="29" t="s">
        <v>263</v>
      </c>
      <c r="D77" s="100" t="s">
        <v>264</v>
      </c>
      <c r="E77" s="12" t="s">
        <v>6</v>
      </c>
      <c r="F77" s="43">
        <v>800</v>
      </c>
      <c r="G77" s="43">
        <f t="shared" si="1"/>
        <v>800</v>
      </c>
      <c r="H77" s="27"/>
      <c r="I77" s="27"/>
      <c r="J77" s="60"/>
      <c r="K77" s="60"/>
      <c r="N77" s="99"/>
    </row>
    <row r="78" spans="1:14" s="19" customFormat="1" ht="22.05" customHeight="1" x14ac:dyDescent="0.25">
      <c r="A78" s="23"/>
      <c r="B78" s="12">
        <v>3296524034</v>
      </c>
      <c r="C78" s="29" t="s">
        <v>265</v>
      </c>
      <c r="D78" s="100" t="s">
        <v>266</v>
      </c>
      <c r="E78" s="12" t="s">
        <v>6</v>
      </c>
      <c r="F78" s="43">
        <v>800</v>
      </c>
      <c r="G78" s="43">
        <f t="shared" si="1"/>
        <v>800</v>
      </c>
      <c r="H78" s="27"/>
      <c r="I78" s="27"/>
      <c r="J78" s="60"/>
      <c r="K78" s="60"/>
      <c r="N78" s="99"/>
    </row>
    <row r="79" spans="1:14" s="19" customFormat="1" ht="22.05" customHeight="1" x14ac:dyDescent="0.25">
      <c r="A79" s="23"/>
      <c r="B79" s="12">
        <v>3296524035</v>
      </c>
      <c r="C79" s="29" t="s">
        <v>267</v>
      </c>
      <c r="D79" s="100" t="s">
        <v>268</v>
      </c>
      <c r="E79" s="12" t="s">
        <v>6</v>
      </c>
      <c r="F79" s="43">
        <v>800</v>
      </c>
      <c r="G79" s="43">
        <f t="shared" si="1"/>
        <v>800</v>
      </c>
      <c r="H79" s="27"/>
      <c r="I79" s="27"/>
      <c r="J79" s="60"/>
      <c r="K79" s="60"/>
      <c r="N79" s="99"/>
    </row>
    <row r="80" spans="1:14" s="9" customFormat="1" ht="30" customHeight="1" x14ac:dyDescent="0.25">
      <c r="A80" s="50" t="s">
        <v>124</v>
      </c>
      <c r="B80" s="51"/>
      <c r="C80" s="52"/>
      <c r="D80" s="52"/>
      <c r="E80" s="57"/>
      <c r="F80" s="58" t="s">
        <v>5</v>
      </c>
      <c r="G80" s="57">
        <f>'Rabatové skupiny'!C12</f>
        <v>0</v>
      </c>
      <c r="H80" s="63" t="s">
        <v>118</v>
      </c>
      <c r="I80" s="64"/>
      <c r="J80" s="69"/>
      <c r="K80" s="65" t="s">
        <v>88</v>
      </c>
      <c r="M80" s="19"/>
      <c r="N80" s="99"/>
    </row>
    <row r="81" spans="1:14" s="20" customFormat="1" ht="51.75" customHeight="1" x14ac:dyDescent="0.3">
      <c r="A81" s="62" t="s">
        <v>2</v>
      </c>
      <c r="B81" s="49" t="s">
        <v>110</v>
      </c>
      <c r="C81" s="49" t="s">
        <v>111</v>
      </c>
      <c r="D81" s="49" t="s">
        <v>3</v>
      </c>
      <c r="E81" s="59" t="s">
        <v>4</v>
      </c>
      <c r="F81" s="59" t="s">
        <v>7</v>
      </c>
      <c r="G81" s="59" t="s">
        <v>8</v>
      </c>
      <c r="H81" s="66" t="s">
        <v>122</v>
      </c>
      <c r="I81" s="66" t="s">
        <v>119</v>
      </c>
      <c r="J81" s="66" t="s">
        <v>120</v>
      </c>
      <c r="K81" s="66" t="s">
        <v>121</v>
      </c>
      <c r="M81" s="19"/>
      <c r="N81" s="99"/>
    </row>
    <row r="82" spans="1:14" s="19" customFormat="1" ht="25.05" customHeight="1" x14ac:dyDescent="0.25">
      <c r="A82" s="28" t="s">
        <v>201</v>
      </c>
      <c r="B82" s="31">
        <v>3295550001</v>
      </c>
      <c r="C82" s="29" t="s">
        <v>50</v>
      </c>
      <c r="D82" s="25" t="s">
        <v>174</v>
      </c>
      <c r="E82" s="12" t="s">
        <v>6</v>
      </c>
      <c r="F82" s="43">
        <v>70</v>
      </c>
      <c r="G82" s="43">
        <f t="shared" ref="G82:G102" si="2">F82*(100-$G$80)/100</f>
        <v>70</v>
      </c>
      <c r="H82" s="27">
        <v>50</v>
      </c>
      <c r="I82" s="27">
        <v>1000</v>
      </c>
      <c r="J82" s="60"/>
      <c r="K82" s="60"/>
      <c r="N82" s="99"/>
    </row>
    <row r="83" spans="1:14" s="19" customFormat="1" ht="25.05" customHeight="1" x14ac:dyDescent="0.25">
      <c r="A83" s="23"/>
      <c r="B83" s="31">
        <v>3295550002</v>
      </c>
      <c r="C83" s="29" t="s">
        <v>51</v>
      </c>
      <c r="D83" s="25" t="s">
        <v>175</v>
      </c>
      <c r="E83" s="12" t="s">
        <v>6</v>
      </c>
      <c r="F83" s="43">
        <v>88</v>
      </c>
      <c r="G83" s="43">
        <f t="shared" si="2"/>
        <v>88</v>
      </c>
      <c r="H83" s="27">
        <v>50</v>
      </c>
      <c r="I83" s="27">
        <v>1000</v>
      </c>
      <c r="J83" s="60"/>
      <c r="K83" s="60"/>
      <c r="N83" s="99"/>
    </row>
    <row r="84" spans="1:14" s="19" customFormat="1" ht="25.05" customHeight="1" x14ac:dyDescent="0.25">
      <c r="A84" s="23" t="s">
        <v>275</v>
      </c>
      <c r="B84" s="31">
        <v>3295550003</v>
      </c>
      <c r="C84" s="29" t="s">
        <v>52</v>
      </c>
      <c r="D84" s="25" t="s">
        <v>176</v>
      </c>
      <c r="E84" s="12" t="s">
        <v>6</v>
      </c>
      <c r="F84" s="43">
        <v>110</v>
      </c>
      <c r="G84" s="43">
        <f t="shared" si="2"/>
        <v>110</v>
      </c>
      <c r="H84" s="27">
        <v>50</v>
      </c>
      <c r="I84" s="27">
        <v>1000</v>
      </c>
      <c r="J84" s="60"/>
      <c r="K84" s="60"/>
      <c r="N84" s="99"/>
    </row>
    <row r="85" spans="1:14" s="19" customFormat="1" ht="30.6" customHeight="1" x14ac:dyDescent="0.25">
      <c r="A85" s="28" t="s">
        <v>42</v>
      </c>
      <c r="B85" s="29">
        <v>3295540047</v>
      </c>
      <c r="C85" s="29"/>
      <c r="D85" s="25" t="s">
        <v>271</v>
      </c>
      <c r="E85" s="12" t="s">
        <v>13</v>
      </c>
      <c r="F85" s="43">
        <v>810</v>
      </c>
      <c r="G85" s="43">
        <f t="shared" si="2"/>
        <v>810</v>
      </c>
      <c r="H85" s="27">
        <v>144</v>
      </c>
      <c r="I85" s="27">
        <v>1152</v>
      </c>
      <c r="J85" s="60"/>
      <c r="K85" s="60"/>
      <c r="N85" s="99"/>
    </row>
    <row r="86" spans="1:14" s="19" customFormat="1" ht="28.2" customHeight="1" x14ac:dyDescent="0.25">
      <c r="A86" s="23"/>
      <c r="B86" s="29">
        <v>3295540048</v>
      </c>
      <c r="C86" s="29"/>
      <c r="D86" s="25" t="s">
        <v>272</v>
      </c>
      <c r="E86" s="12" t="s">
        <v>13</v>
      </c>
      <c r="F86" s="43">
        <v>1800</v>
      </c>
      <c r="G86" s="43">
        <f t="shared" si="2"/>
        <v>1800</v>
      </c>
      <c r="H86" s="27">
        <v>72</v>
      </c>
      <c r="I86" s="27">
        <v>576</v>
      </c>
      <c r="J86" s="60"/>
      <c r="K86" s="60"/>
      <c r="N86" s="99"/>
    </row>
    <row r="87" spans="1:14" s="19" customFormat="1" ht="20.100000000000001" customHeight="1" x14ac:dyDescent="0.25">
      <c r="A87" s="28" t="s">
        <v>202</v>
      </c>
      <c r="B87" s="31">
        <v>3295550020</v>
      </c>
      <c r="C87" s="29" t="s">
        <v>53</v>
      </c>
      <c r="D87" s="25" t="s">
        <v>54</v>
      </c>
      <c r="E87" s="12" t="s">
        <v>6</v>
      </c>
      <c r="F87" s="43">
        <v>1550</v>
      </c>
      <c r="G87" s="43">
        <f t="shared" si="2"/>
        <v>1550</v>
      </c>
      <c r="H87" s="27">
        <v>2</v>
      </c>
      <c r="I87" s="27">
        <v>240</v>
      </c>
      <c r="J87" s="60"/>
      <c r="K87" s="60"/>
      <c r="N87" s="99"/>
    </row>
    <row r="88" spans="1:14" s="19" customFormat="1" ht="20.100000000000001" customHeight="1" x14ac:dyDescent="0.25">
      <c r="A88" s="23"/>
      <c r="B88" s="24">
        <v>3295550022</v>
      </c>
      <c r="C88" s="24" t="s">
        <v>55</v>
      </c>
      <c r="D88" s="25" t="s">
        <v>56</v>
      </c>
      <c r="E88" s="12" t="s">
        <v>6</v>
      </c>
      <c r="F88" s="43">
        <v>1700</v>
      </c>
      <c r="G88" s="43">
        <f t="shared" si="2"/>
        <v>1700</v>
      </c>
      <c r="H88" s="27">
        <v>2</v>
      </c>
      <c r="I88" s="27">
        <v>240</v>
      </c>
      <c r="J88" s="60"/>
      <c r="K88" s="60"/>
      <c r="N88" s="99"/>
    </row>
    <row r="89" spans="1:14" s="19" customFormat="1" ht="20.100000000000001" customHeight="1" x14ac:dyDescent="0.25">
      <c r="A89" s="23"/>
      <c r="B89" s="31">
        <v>3295550023</v>
      </c>
      <c r="C89" s="31" t="s">
        <v>57</v>
      </c>
      <c r="D89" s="25" t="s">
        <v>58</v>
      </c>
      <c r="E89" s="12" t="s">
        <v>6</v>
      </c>
      <c r="F89" s="43">
        <v>1800</v>
      </c>
      <c r="G89" s="43">
        <f t="shared" si="2"/>
        <v>1800</v>
      </c>
      <c r="H89" s="27">
        <v>3</v>
      </c>
      <c r="I89" s="27">
        <v>240</v>
      </c>
      <c r="J89" s="60"/>
      <c r="K89" s="60"/>
      <c r="N89" s="99"/>
    </row>
    <row r="90" spans="1:14" s="19" customFormat="1" ht="20.100000000000001" customHeight="1" x14ac:dyDescent="0.25">
      <c r="A90" s="23"/>
      <c r="B90" s="31">
        <v>3295550025</v>
      </c>
      <c r="C90" s="31" t="s">
        <v>59</v>
      </c>
      <c r="D90" s="25" t="s">
        <v>60</v>
      </c>
      <c r="E90" s="12" t="s">
        <v>6</v>
      </c>
      <c r="F90" s="43">
        <v>1950</v>
      </c>
      <c r="G90" s="43">
        <f t="shared" si="2"/>
        <v>1950</v>
      </c>
      <c r="H90" s="27">
        <v>3</v>
      </c>
      <c r="I90" s="27">
        <v>240</v>
      </c>
      <c r="J90" s="60"/>
      <c r="K90" s="60"/>
      <c r="N90" s="99"/>
    </row>
    <row r="91" spans="1:14" s="19" customFormat="1" ht="20.100000000000001" customHeight="1" x14ac:dyDescent="0.25">
      <c r="A91" s="38"/>
      <c r="B91" s="24">
        <v>3295550026</v>
      </c>
      <c r="C91" s="30" t="s">
        <v>61</v>
      </c>
      <c r="D91" s="25" t="s">
        <v>60</v>
      </c>
      <c r="E91" s="12" t="s">
        <v>6</v>
      </c>
      <c r="F91" s="43">
        <v>5700</v>
      </c>
      <c r="G91" s="43">
        <f t="shared" si="2"/>
        <v>5700</v>
      </c>
      <c r="H91" s="27">
        <v>3</v>
      </c>
      <c r="I91" s="27">
        <v>240</v>
      </c>
      <c r="J91" s="60"/>
      <c r="K91" s="60"/>
      <c r="N91" s="99"/>
    </row>
    <row r="92" spans="1:14" s="19" customFormat="1" ht="20.100000000000001" customHeight="1" x14ac:dyDescent="0.25">
      <c r="A92" s="38"/>
      <c r="B92" s="24">
        <v>3295550027</v>
      </c>
      <c r="C92" s="30" t="s">
        <v>62</v>
      </c>
      <c r="D92" s="25" t="s">
        <v>63</v>
      </c>
      <c r="E92" s="12" t="s">
        <v>6</v>
      </c>
      <c r="F92" s="43">
        <v>6500</v>
      </c>
      <c r="G92" s="43">
        <f t="shared" si="2"/>
        <v>6500</v>
      </c>
      <c r="H92" s="27">
        <v>4</v>
      </c>
      <c r="I92" s="27">
        <v>240</v>
      </c>
      <c r="J92" s="60"/>
      <c r="K92" s="60"/>
      <c r="N92" s="99"/>
    </row>
    <row r="93" spans="1:14" s="19" customFormat="1" ht="20.100000000000001" customHeight="1" x14ac:dyDescent="0.25">
      <c r="A93" s="38"/>
      <c r="B93" s="24">
        <v>3295550028</v>
      </c>
      <c r="C93" s="30" t="s">
        <v>64</v>
      </c>
      <c r="D93" s="25" t="s">
        <v>65</v>
      </c>
      <c r="E93" s="12" t="s">
        <v>6</v>
      </c>
      <c r="F93" s="43">
        <v>5500</v>
      </c>
      <c r="G93" s="43">
        <f t="shared" si="2"/>
        <v>5500</v>
      </c>
      <c r="H93" s="27">
        <v>1</v>
      </c>
      <c r="I93" s="27"/>
      <c r="J93" s="60"/>
      <c r="K93" s="60"/>
      <c r="N93" s="99"/>
    </row>
    <row r="94" spans="1:14" s="19" customFormat="1" ht="20.100000000000001" customHeight="1" x14ac:dyDescent="0.25">
      <c r="A94" s="38"/>
      <c r="B94" s="24">
        <v>3295550029</v>
      </c>
      <c r="C94" s="30" t="s">
        <v>66</v>
      </c>
      <c r="D94" s="25" t="s">
        <v>65</v>
      </c>
      <c r="E94" s="12" t="s">
        <v>6</v>
      </c>
      <c r="F94" s="43">
        <v>6200</v>
      </c>
      <c r="G94" s="43">
        <f t="shared" si="2"/>
        <v>6200</v>
      </c>
      <c r="H94" s="27">
        <v>1</v>
      </c>
      <c r="I94" s="27"/>
      <c r="J94" s="60"/>
      <c r="K94" s="60"/>
      <c r="N94" s="99"/>
    </row>
    <row r="95" spans="1:14" s="19" customFormat="1" ht="20.100000000000001" customHeight="1" x14ac:dyDescent="0.25">
      <c r="A95" s="38"/>
      <c r="B95" s="31">
        <v>3295550030</v>
      </c>
      <c r="C95" s="31" t="s">
        <v>67</v>
      </c>
      <c r="D95" s="25" t="s">
        <v>65</v>
      </c>
      <c r="E95" s="12" t="s">
        <v>6</v>
      </c>
      <c r="F95" s="43">
        <v>6600</v>
      </c>
      <c r="G95" s="43">
        <f t="shared" si="2"/>
        <v>6600</v>
      </c>
      <c r="H95" s="27">
        <v>1</v>
      </c>
      <c r="I95" s="27"/>
      <c r="J95" s="60"/>
      <c r="K95" s="60"/>
      <c r="N95" s="99"/>
    </row>
    <row r="96" spans="1:14" s="19" customFormat="1" ht="20.100000000000001" customHeight="1" x14ac:dyDescent="0.25">
      <c r="A96" s="37"/>
      <c r="B96" s="21">
        <v>3295550031</v>
      </c>
      <c r="C96" s="21" t="s">
        <v>68</v>
      </c>
      <c r="D96" s="25" t="s">
        <v>65</v>
      </c>
      <c r="E96" s="12" t="s">
        <v>6</v>
      </c>
      <c r="F96" s="43">
        <v>7700</v>
      </c>
      <c r="G96" s="43">
        <f t="shared" si="2"/>
        <v>7700</v>
      </c>
      <c r="H96" s="27">
        <v>1</v>
      </c>
      <c r="I96" s="27"/>
      <c r="J96" s="60"/>
      <c r="K96" s="60"/>
      <c r="N96" s="99"/>
    </row>
    <row r="97" spans="1:14" s="19" customFormat="1" ht="30" customHeight="1" x14ac:dyDescent="0.25">
      <c r="A97" s="28" t="s">
        <v>203</v>
      </c>
      <c r="B97" s="21">
        <v>3295550005</v>
      </c>
      <c r="C97" s="21" t="s">
        <v>69</v>
      </c>
      <c r="D97" s="25" t="s">
        <v>70</v>
      </c>
      <c r="E97" s="12" t="s">
        <v>6</v>
      </c>
      <c r="F97" s="43">
        <v>1700</v>
      </c>
      <c r="G97" s="43">
        <f t="shared" si="2"/>
        <v>1700</v>
      </c>
      <c r="H97" s="27">
        <v>12</v>
      </c>
      <c r="I97" s="27">
        <v>240</v>
      </c>
      <c r="J97" s="60"/>
      <c r="K97" s="60"/>
      <c r="N97" s="99"/>
    </row>
    <row r="98" spans="1:14" s="19" customFormat="1" ht="30" customHeight="1" x14ac:dyDescent="0.25">
      <c r="A98" s="37"/>
      <c r="B98" s="21">
        <v>3295550006</v>
      </c>
      <c r="C98" s="21" t="s">
        <v>71</v>
      </c>
      <c r="D98" s="25" t="s">
        <v>70</v>
      </c>
      <c r="E98" s="12" t="s">
        <v>6</v>
      </c>
      <c r="F98" s="43">
        <v>1800</v>
      </c>
      <c r="G98" s="43">
        <f t="shared" si="2"/>
        <v>1800</v>
      </c>
      <c r="H98" s="27">
        <v>12</v>
      </c>
      <c r="I98" s="27">
        <v>240</v>
      </c>
      <c r="J98" s="60"/>
      <c r="K98" s="60"/>
      <c r="N98" s="99"/>
    </row>
    <row r="99" spans="1:14" s="19" customFormat="1" ht="30" customHeight="1" x14ac:dyDescent="0.25">
      <c r="A99" s="37"/>
      <c r="B99" s="21">
        <v>3295550007</v>
      </c>
      <c r="C99" s="21" t="s">
        <v>72</v>
      </c>
      <c r="D99" s="25" t="s">
        <v>70</v>
      </c>
      <c r="E99" s="12" t="s">
        <v>6</v>
      </c>
      <c r="F99" s="43">
        <v>1900</v>
      </c>
      <c r="G99" s="43">
        <f t="shared" si="2"/>
        <v>1900</v>
      </c>
      <c r="H99" s="27">
        <v>12</v>
      </c>
      <c r="I99" s="27">
        <v>240</v>
      </c>
      <c r="J99" s="60"/>
      <c r="K99" s="60"/>
      <c r="N99" s="99"/>
    </row>
    <row r="100" spans="1:14" s="19" customFormat="1" ht="20.100000000000001" customHeight="1" x14ac:dyDescent="0.25">
      <c r="A100" s="28" t="s">
        <v>41</v>
      </c>
      <c r="B100" s="29">
        <v>3295540041</v>
      </c>
      <c r="C100" s="29" t="s">
        <v>44</v>
      </c>
      <c r="D100" s="25" t="s">
        <v>45</v>
      </c>
      <c r="E100" s="12" t="s">
        <v>13</v>
      </c>
      <c r="F100" s="43">
        <v>46</v>
      </c>
      <c r="G100" s="43">
        <f t="shared" si="2"/>
        <v>46</v>
      </c>
      <c r="H100" s="27">
        <v>1000</v>
      </c>
      <c r="I100" s="27">
        <v>15000</v>
      </c>
      <c r="J100" s="60"/>
      <c r="K100" s="60"/>
      <c r="N100" s="99"/>
    </row>
    <row r="101" spans="1:14" s="19" customFormat="1" ht="20.100000000000001" customHeight="1" x14ac:dyDescent="0.25">
      <c r="A101" s="23"/>
      <c r="B101" s="29">
        <v>3295540043</v>
      </c>
      <c r="C101" s="30" t="s">
        <v>46</v>
      </c>
      <c r="D101" s="25" t="s">
        <v>47</v>
      </c>
      <c r="E101" s="12" t="s">
        <v>13</v>
      </c>
      <c r="F101" s="43">
        <v>59</v>
      </c>
      <c r="G101" s="43">
        <f t="shared" si="2"/>
        <v>59</v>
      </c>
      <c r="H101" s="27">
        <v>1000</v>
      </c>
      <c r="I101" s="27">
        <v>15000</v>
      </c>
      <c r="J101" s="60"/>
      <c r="K101" s="60"/>
      <c r="N101" s="99"/>
    </row>
    <row r="102" spans="1:14" s="19" customFormat="1" ht="20.100000000000001" customHeight="1" x14ac:dyDescent="0.25">
      <c r="A102" s="23"/>
      <c r="B102" s="29">
        <v>3295540049</v>
      </c>
      <c r="C102" s="24" t="s">
        <v>48</v>
      </c>
      <c r="D102" s="25" t="s">
        <v>49</v>
      </c>
      <c r="E102" s="12" t="s">
        <v>13</v>
      </c>
      <c r="F102" s="43">
        <v>200</v>
      </c>
      <c r="G102" s="43">
        <f t="shared" si="2"/>
        <v>200</v>
      </c>
      <c r="H102" s="27">
        <v>1000</v>
      </c>
      <c r="I102" s="27">
        <v>15000</v>
      </c>
      <c r="J102" s="60"/>
      <c r="K102" s="60"/>
      <c r="N102" s="99"/>
    </row>
    <row r="103" spans="1:14" s="19" customFormat="1" ht="20.100000000000001" customHeight="1" x14ac:dyDescent="0.25">
      <c r="A103" s="28" t="s">
        <v>184</v>
      </c>
      <c r="B103" s="29">
        <v>3295540053</v>
      </c>
      <c r="C103" s="24" t="s">
        <v>180</v>
      </c>
      <c r="D103" s="89" t="s">
        <v>177</v>
      </c>
      <c r="E103" s="12" t="s">
        <v>13</v>
      </c>
      <c r="F103" s="102" t="s">
        <v>185</v>
      </c>
      <c r="G103" s="27"/>
      <c r="H103" s="27"/>
      <c r="I103" s="27">
        <v>388</v>
      </c>
      <c r="J103" s="60"/>
      <c r="K103" s="60"/>
      <c r="N103" s="99"/>
    </row>
    <row r="104" spans="1:14" s="19" customFormat="1" ht="20.100000000000001" customHeight="1" x14ac:dyDescent="0.25">
      <c r="A104" s="90"/>
      <c r="B104" s="29">
        <v>3295540054</v>
      </c>
      <c r="C104" s="24" t="s">
        <v>181</v>
      </c>
      <c r="D104" s="89" t="s">
        <v>186</v>
      </c>
      <c r="E104" s="12" t="s">
        <v>13</v>
      </c>
      <c r="F104" s="102" t="s">
        <v>185</v>
      </c>
      <c r="G104" s="27"/>
      <c r="H104" s="27"/>
      <c r="I104" s="27">
        <v>302</v>
      </c>
      <c r="J104" s="60"/>
      <c r="K104" s="60"/>
      <c r="N104" s="99"/>
    </row>
    <row r="105" spans="1:14" s="19" customFormat="1" ht="20.100000000000001" customHeight="1" x14ac:dyDescent="0.25">
      <c r="A105" s="23"/>
      <c r="B105" s="29">
        <v>3295540055</v>
      </c>
      <c r="C105" s="24" t="s">
        <v>182</v>
      </c>
      <c r="D105" s="89" t="s">
        <v>178</v>
      </c>
      <c r="E105" s="12" t="s">
        <v>13</v>
      </c>
      <c r="F105" s="102" t="s">
        <v>185</v>
      </c>
      <c r="G105" s="27"/>
      <c r="H105" s="27"/>
      <c r="I105" s="27">
        <v>269</v>
      </c>
      <c r="J105" s="60"/>
      <c r="K105" s="60"/>
      <c r="N105" s="99"/>
    </row>
    <row r="106" spans="1:14" s="19" customFormat="1" ht="20.100000000000001" customHeight="1" x14ac:dyDescent="0.25">
      <c r="A106" s="23"/>
      <c r="B106" s="29">
        <v>3295540056</v>
      </c>
      <c r="C106" s="24" t="s">
        <v>183</v>
      </c>
      <c r="D106" s="89" t="s">
        <v>179</v>
      </c>
      <c r="E106" s="12" t="s">
        <v>13</v>
      </c>
      <c r="F106" s="102" t="s">
        <v>185</v>
      </c>
      <c r="G106" s="27"/>
      <c r="H106" s="27"/>
      <c r="I106" s="27">
        <v>168</v>
      </c>
      <c r="J106" s="60"/>
      <c r="K106" s="60"/>
      <c r="N106" s="99"/>
    </row>
    <row r="107" spans="1:14" s="19" customFormat="1" ht="20.100000000000001" customHeight="1" x14ac:dyDescent="0.25">
      <c r="A107" s="28" t="s">
        <v>116</v>
      </c>
      <c r="B107" s="29">
        <v>3295290053</v>
      </c>
      <c r="C107" s="29" t="s">
        <v>77</v>
      </c>
      <c r="D107" s="25" t="s">
        <v>78</v>
      </c>
      <c r="E107" s="12" t="s">
        <v>13</v>
      </c>
      <c r="F107" s="43">
        <v>4</v>
      </c>
      <c r="G107" s="43">
        <f>F107*(100-$G$80)/100</f>
        <v>4</v>
      </c>
      <c r="H107" s="27">
        <v>250</v>
      </c>
      <c r="I107" s="27">
        <v>25000</v>
      </c>
      <c r="J107" s="60"/>
      <c r="K107" s="60" t="s">
        <v>128</v>
      </c>
      <c r="N107" s="99"/>
    </row>
    <row r="108" spans="1:14" s="19" customFormat="1" ht="20.100000000000001" customHeight="1" x14ac:dyDescent="0.25">
      <c r="A108" s="23"/>
      <c r="B108" s="29">
        <v>3295290054</v>
      </c>
      <c r="C108" s="29" t="s">
        <v>79</v>
      </c>
      <c r="D108" s="25" t="s">
        <v>80</v>
      </c>
      <c r="E108" s="12" t="s">
        <v>13</v>
      </c>
      <c r="F108" s="43">
        <v>4</v>
      </c>
      <c r="G108" s="43">
        <f>F108*(100-$G$80)/100</f>
        <v>4</v>
      </c>
      <c r="H108" s="27">
        <v>250</v>
      </c>
      <c r="I108" s="27">
        <v>25000</v>
      </c>
      <c r="J108" s="60"/>
      <c r="K108" s="60"/>
      <c r="N108" s="99"/>
    </row>
    <row r="109" spans="1:14" s="19" customFormat="1" ht="20.100000000000001" customHeight="1" x14ac:dyDescent="0.25">
      <c r="A109" s="23"/>
      <c r="B109" s="29">
        <v>3295290055</v>
      </c>
      <c r="C109" s="29" t="s">
        <v>81</v>
      </c>
      <c r="D109" s="25" t="s">
        <v>82</v>
      </c>
      <c r="E109" s="12" t="s">
        <v>13</v>
      </c>
      <c r="F109" s="43">
        <v>6</v>
      </c>
      <c r="G109" s="43">
        <f>F109*(100-$G$80)/100</f>
        <v>6</v>
      </c>
      <c r="H109" s="27">
        <v>250</v>
      </c>
      <c r="I109" s="27">
        <v>25000</v>
      </c>
      <c r="J109" s="60"/>
      <c r="K109" s="60" t="s">
        <v>128</v>
      </c>
      <c r="N109" s="99"/>
    </row>
    <row r="110" spans="1:14" s="19" customFormat="1" ht="20.100000000000001" customHeight="1" x14ac:dyDescent="0.25">
      <c r="A110" s="23"/>
      <c r="B110" s="29">
        <v>3295290056</v>
      </c>
      <c r="C110" s="29" t="s">
        <v>83</v>
      </c>
      <c r="D110" s="25" t="s">
        <v>84</v>
      </c>
      <c r="E110" s="12" t="s">
        <v>13</v>
      </c>
      <c r="F110" s="43">
        <v>6</v>
      </c>
      <c r="G110" s="43">
        <f>F110*(100-$G$80)/100</f>
        <v>6</v>
      </c>
      <c r="H110" s="27">
        <v>250</v>
      </c>
      <c r="I110" s="27">
        <v>25000</v>
      </c>
      <c r="J110" s="60"/>
      <c r="K110" s="60" t="s">
        <v>128</v>
      </c>
      <c r="N110" s="99"/>
    </row>
    <row r="111" spans="1:14" s="9" customFormat="1" ht="30" customHeight="1" x14ac:dyDescent="0.25">
      <c r="A111" s="50" t="s">
        <v>117</v>
      </c>
      <c r="B111" s="51"/>
      <c r="C111" s="52"/>
      <c r="D111" s="52"/>
      <c r="E111" s="57"/>
      <c r="F111" s="67" t="s">
        <v>5</v>
      </c>
      <c r="G111" s="68">
        <f>'Rabatové skupiny'!C13</f>
        <v>0</v>
      </c>
      <c r="H111" s="63" t="s">
        <v>118</v>
      </c>
      <c r="I111" s="64"/>
      <c r="J111" s="69"/>
      <c r="K111" s="65" t="s">
        <v>89</v>
      </c>
    </row>
    <row r="112" spans="1:14" s="20" customFormat="1" ht="46.5" customHeight="1" x14ac:dyDescent="0.3">
      <c r="A112" s="62" t="s">
        <v>2</v>
      </c>
      <c r="B112" s="62" t="s">
        <v>110</v>
      </c>
      <c r="C112" s="62" t="s">
        <v>111</v>
      </c>
      <c r="D112" s="62" t="s">
        <v>3</v>
      </c>
      <c r="E112" s="59" t="s">
        <v>4</v>
      </c>
      <c r="F112" s="59" t="s">
        <v>7</v>
      </c>
      <c r="G112" s="59" t="s">
        <v>8</v>
      </c>
      <c r="H112" s="66" t="s">
        <v>122</v>
      </c>
      <c r="I112" s="66" t="s">
        <v>119</v>
      </c>
      <c r="J112" s="66" t="s">
        <v>120</v>
      </c>
      <c r="K112" s="66" t="s">
        <v>121</v>
      </c>
      <c r="L112" s="97"/>
    </row>
    <row r="113" spans="1:11" s="19" customFormat="1" ht="20.100000000000001" customHeight="1" x14ac:dyDescent="0.25">
      <c r="A113" s="37" t="s">
        <v>15</v>
      </c>
      <c r="B113" s="32">
        <v>3295272039</v>
      </c>
      <c r="C113" s="32">
        <f>VLOOKUP(B113,'[21]Tlakové systémy'!$B$1175:$C$1490,2,0)</f>
        <v>20116032</v>
      </c>
      <c r="D113" s="33" t="s">
        <v>90</v>
      </c>
      <c r="E113" s="34" t="s">
        <v>14</v>
      </c>
      <c r="F113" s="35">
        <v>70</v>
      </c>
      <c r="G113" s="26">
        <f t="shared" ref="G113:G137" si="3">F113*(100-$G$111)/100</f>
        <v>70</v>
      </c>
      <c r="H113" s="36">
        <v>25</v>
      </c>
      <c r="I113" s="36"/>
      <c r="J113" s="60"/>
      <c r="K113" s="60"/>
    </row>
    <row r="114" spans="1:11" s="19" customFormat="1" ht="20.100000000000001" customHeight="1" x14ac:dyDescent="0.25">
      <c r="A114" s="37"/>
      <c r="B114" s="32">
        <v>3295272040</v>
      </c>
      <c r="C114" s="32">
        <f>VLOOKUP(B114,'[21]Tlakové systémy'!$B$1175:$C$1490,2,0)</f>
        <v>20116040</v>
      </c>
      <c r="D114" s="33" t="s">
        <v>91</v>
      </c>
      <c r="E114" s="34" t="s">
        <v>14</v>
      </c>
      <c r="F114" s="35">
        <v>111</v>
      </c>
      <c r="G114" s="26">
        <f t="shared" si="3"/>
        <v>111</v>
      </c>
      <c r="H114" s="36">
        <v>13</v>
      </c>
      <c r="I114" s="36"/>
      <c r="J114" s="60"/>
      <c r="K114" s="60"/>
    </row>
    <row r="115" spans="1:11" s="19" customFormat="1" ht="20.100000000000001" customHeight="1" x14ac:dyDescent="0.25">
      <c r="A115" s="37"/>
      <c r="B115" s="32">
        <v>3295272041</v>
      </c>
      <c r="C115" s="32">
        <f>VLOOKUP(B115,'[21]Tlakové systémy'!$B$1175:$C$1490,2,0)</f>
        <v>20116050</v>
      </c>
      <c r="D115" s="33" t="s">
        <v>92</v>
      </c>
      <c r="E115" s="34" t="s">
        <v>14</v>
      </c>
      <c r="F115" s="35">
        <v>153</v>
      </c>
      <c r="G115" s="26">
        <f t="shared" si="3"/>
        <v>153</v>
      </c>
      <c r="H115" s="36">
        <v>15</v>
      </c>
      <c r="I115" s="36"/>
      <c r="J115" s="60"/>
      <c r="K115" s="60"/>
    </row>
    <row r="116" spans="1:11" s="19" customFormat="1" ht="20.100000000000001" customHeight="1" x14ac:dyDescent="0.25">
      <c r="A116" s="37"/>
      <c r="B116" s="32">
        <v>3295272042</v>
      </c>
      <c r="C116" s="32">
        <f>VLOOKUP(B116,'[21]Tlakové systémy'!$B$1175:$C$1490,2,0)</f>
        <v>20116063</v>
      </c>
      <c r="D116" s="33" t="s">
        <v>93</v>
      </c>
      <c r="E116" s="34" t="s">
        <v>14</v>
      </c>
      <c r="F116" s="35">
        <v>207</v>
      </c>
      <c r="G116" s="26">
        <f t="shared" si="3"/>
        <v>207</v>
      </c>
      <c r="H116" s="36">
        <v>17</v>
      </c>
      <c r="I116" s="36"/>
      <c r="J116" s="60"/>
      <c r="K116" s="60"/>
    </row>
    <row r="117" spans="1:11" s="19" customFormat="1" ht="20.100000000000001" customHeight="1" x14ac:dyDescent="0.25">
      <c r="A117" s="39" t="s">
        <v>16</v>
      </c>
      <c r="B117" s="32">
        <v>3295272206</v>
      </c>
      <c r="C117" s="32">
        <f>VLOOKUP(B117,'[21]Tlakové systémy'!$B$1175:$C$1490,2,0)</f>
        <v>22516050</v>
      </c>
      <c r="D117" s="33" t="s">
        <v>94</v>
      </c>
      <c r="E117" s="34" t="s">
        <v>14</v>
      </c>
      <c r="F117" s="35">
        <v>176</v>
      </c>
      <c r="G117" s="26">
        <f t="shared" si="3"/>
        <v>176</v>
      </c>
      <c r="H117" s="36">
        <v>15</v>
      </c>
      <c r="I117" s="36"/>
      <c r="J117" s="60"/>
      <c r="K117" s="60"/>
    </row>
    <row r="118" spans="1:11" s="19" customFormat="1" ht="20.100000000000001" customHeight="1" x14ac:dyDescent="0.25">
      <c r="A118" s="40"/>
      <c r="B118" s="32">
        <v>3295272207</v>
      </c>
      <c r="C118" s="32">
        <f>VLOOKUP(B118,'[21]Tlakové systémy'!$B$1175:$C$1490,2,0)</f>
        <v>22516063</v>
      </c>
      <c r="D118" s="33" t="s">
        <v>95</v>
      </c>
      <c r="E118" s="34" t="s">
        <v>14</v>
      </c>
      <c r="F118" s="35">
        <v>241</v>
      </c>
      <c r="G118" s="26">
        <f t="shared" si="3"/>
        <v>241</v>
      </c>
      <c r="H118" s="36">
        <v>17</v>
      </c>
      <c r="I118" s="36"/>
      <c r="J118" s="60"/>
      <c r="K118" s="60"/>
    </row>
    <row r="119" spans="1:11" s="19" customFormat="1" ht="20.100000000000001" customHeight="1" x14ac:dyDescent="0.25">
      <c r="A119" s="40"/>
      <c r="B119" s="32">
        <v>3295272208</v>
      </c>
      <c r="C119" s="32">
        <f>VLOOKUP(B119,'[21]Tlakové systémy'!$B$1175:$C$1490,2,0)</f>
        <v>22516075</v>
      </c>
      <c r="D119" s="33" t="s">
        <v>96</v>
      </c>
      <c r="E119" s="34" t="s">
        <v>14</v>
      </c>
      <c r="F119" s="35">
        <v>502</v>
      </c>
      <c r="G119" s="26">
        <f t="shared" si="3"/>
        <v>502</v>
      </c>
      <c r="H119" s="36">
        <v>14</v>
      </c>
      <c r="I119" s="36"/>
      <c r="J119" s="60"/>
      <c r="K119" s="60"/>
    </row>
    <row r="120" spans="1:11" s="19" customFormat="1" ht="20.100000000000001" customHeight="1" x14ac:dyDescent="0.25">
      <c r="A120" s="40"/>
      <c r="B120" s="32">
        <v>3295272209</v>
      </c>
      <c r="C120" s="32">
        <f>VLOOKUP(B120,'[21]Tlakové systémy'!$B$1175:$C$1490,2,0)</f>
        <v>22516090</v>
      </c>
      <c r="D120" s="33" t="s">
        <v>97</v>
      </c>
      <c r="E120" s="34" t="s">
        <v>14</v>
      </c>
      <c r="F120" s="35">
        <v>762</v>
      </c>
      <c r="G120" s="26">
        <f t="shared" si="3"/>
        <v>762</v>
      </c>
      <c r="H120" s="36">
        <v>8</v>
      </c>
      <c r="I120" s="36"/>
      <c r="J120" s="60"/>
      <c r="K120" s="60"/>
    </row>
    <row r="121" spans="1:11" s="19" customFormat="1" ht="20.100000000000001" customHeight="1" x14ac:dyDescent="0.25">
      <c r="A121" s="41"/>
      <c r="B121" s="32">
        <v>3295272210</v>
      </c>
      <c r="C121" s="32">
        <f>VLOOKUP(B121,'[21]Tlakové systémy'!$B$1175:$C$1490,2,0)</f>
        <v>22516110</v>
      </c>
      <c r="D121" s="33" t="s">
        <v>98</v>
      </c>
      <c r="E121" s="34" t="s">
        <v>14</v>
      </c>
      <c r="F121" s="35">
        <v>1423</v>
      </c>
      <c r="G121" s="26">
        <f t="shared" si="3"/>
        <v>1423</v>
      </c>
      <c r="H121" s="36">
        <v>4</v>
      </c>
      <c r="I121" s="36"/>
      <c r="J121" s="60"/>
      <c r="K121" s="60"/>
    </row>
    <row r="122" spans="1:11" s="19" customFormat="1" ht="20.100000000000001" customHeight="1" x14ac:dyDescent="0.25">
      <c r="A122" s="37" t="s">
        <v>17</v>
      </c>
      <c r="B122" s="32">
        <v>3295272211</v>
      </c>
      <c r="C122" s="32">
        <f>VLOOKUP(B122,'[21]Tlakové systémy'!$B$1175:$C$1490,2,0)</f>
        <v>2141602516</v>
      </c>
      <c r="D122" s="33" t="s">
        <v>99</v>
      </c>
      <c r="E122" s="34" t="s">
        <v>14</v>
      </c>
      <c r="F122" s="35">
        <v>54</v>
      </c>
      <c r="G122" s="26">
        <f t="shared" si="3"/>
        <v>54</v>
      </c>
      <c r="H122" s="36">
        <v>35</v>
      </c>
      <c r="I122" s="36"/>
      <c r="J122" s="60"/>
      <c r="K122" s="60"/>
    </row>
    <row r="123" spans="1:11" s="19" customFormat="1" ht="20.100000000000001" customHeight="1" x14ac:dyDescent="0.25">
      <c r="A123" s="37"/>
      <c r="B123" s="32">
        <v>3295272212</v>
      </c>
      <c r="C123" s="32">
        <f>VLOOKUP(B123,'[21]Tlakové systémy'!$B$1175:$C$1490,2,0)</f>
        <v>2141602520</v>
      </c>
      <c r="D123" s="33" t="s">
        <v>100</v>
      </c>
      <c r="E123" s="34" t="s">
        <v>14</v>
      </c>
      <c r="F123" s="35">
        <v>54</v>
      </c>
      <c r="G123" s="26">
        <f t="shared" si="3"/>
        <v>54</v>
      </c>
      <c r="H123" s="36">
        <v>35</v>
      </c>
      <c r="I123" s="36"/>
      <c r="J123" s="60"/>
      <c r="K123" s="60"/>
    </row>
    <row r="124" spans="1:11" s="19" customFormat="1" ht="20.100000000000001" customHeight="1" x14ac:dyDescent="0.25">
      <c r="A124" s="37"/>
      <c r="B124" s="32">
        <v>3295272213</v>
      </c>
      <c r="C124" s="32">
        <f>VLOOKUP(B124,'[21]Tlakové systémy'!$B$1175:$C$1490,2,0)</f>
        <v>2141603225</v>
      </c>
      <c r="D124" s="33" t="s">
        <v>101</v>
      </c>
      <c r="E124" s="34" t="s">
        <v>14</v>
      </c>
      <c r="F124" s="35">
        <v>77</v>
      </c>
      <c r="G124" s="26">
        <f t="shared" si="3"/>
        <v>77</v>
      </c>
      <c r="H124" s="36">
        <v>20</v>
      </c>
      <c r="I124" s="36"/>
      <c r="J124" s="60"/>
      <c r="K124" s="60"/>
    </row>
    <row r="125" spans="1:11" s="19" customFormat="1" ht="20.100000000000001" customHeight="1" x14ac:dyDescent="0.25">
      <c r="A125" s="37"/>
      <c r="B125" s="32">
        <v>3295272054</v>
      </c>
      <c r="C125" s="32">
        <f>VLOOKUP(B125,'[21]Tlakové systémy'!$B$1175:$C$1490,2,0)</f>
        <v>2071605040</v>
      </c>
      <c r="D125" s="33" t="s">
        <v>102</v>
      </c>
      <c r="E125" s="34" t="s">
        <v>14</v>
      </c>
      <c r="F125" s="35">
        <v>146</v>
      </c>
      <c r="G125" s="26">
        <f t="shared" si="3"/>
        <v>146</v>
      </c>
      <c r="H125" s="36">
        <v>20</v>
      </c>
      <c r="I125" s="36"/>
      <c r="J125" s="60"/>
      <c r="K125" s="60"/>
    </row>
    <row r="126" spans="1:11" s="19" customFormat="1" ht="20.100000000000001" customHeight="1" x14ac:dyDescent="0.25">
      <c r="A126" s="39" t="s">
        <v>18</v>
      </c>
      <c r="B126" s="32">
        <v>3295272108</v>
      </c>
      <c r="C126" s="32">
        <f>VLOOKUP(B126,'[21]Tlakové systémy'!$B$1175:$C$1490,2,0)</f>
        <v>20616032</v>
      </c>
      <c r="D126" s="33" t="s">
        <v>103</v>
      </c>
      <c r="E126" s="34" t="s">
        <v>14</v>
      </c>
      <c r="F126" s="35">
        <v>46</v>
      </c>
      <c r="G126" s="26">
        <f t="shared" si="3"/>
        <v>46</v>
      </c>
      <c r="H126" s="36">
        <v>50</v>
      </c>
      <c r="I126" s="36"/>
      <c r="J126" s="60"/>
      <c r="K126" s="60"/>
    </row>
    <row r="127" spans="1:11" s="19" customFormat="1" ht="20.100000000000001" customHeight="1" x14ac:dyDescent="0.25">
      <c r="A127" s="40"/>
      <c r="B127" s="32">
        <v>3295272109</v>
      </c>
      <c r="C127" s="32">
        <f>VLOOKUP(B127,'[21]Tlakové systémy'!$B$1175:$C$1490,2,0)</f>
        <v>20616040</v>
      </c>
      <c r="D127" s="33" t="s">
        <v>104</v>
      </c>
      <c r="E127" s="34" t="s">
        <v>14</v>
      </c>
      <c r="F127" s="35">
        <v>69</v>
      </c>
      <c r="G127" s="26">
        <f t="shared" si="3"/>
        <v>69</v>
      </c>
      <c r="H127" s="36">
        <v>24</v>
      </c>
      <c r="I127" s="36"/>
      <c r="J127" s="60"/>
      <c r="K127" s="60"/>
    </row>
    <row r="128" spans="1:11" s="19" customFormat="1" ht="20.100000000000001" customHeight="1" x14ac:dyDescent="0.25">
      <c r="A128" s="40"/>
      <c r="B128" s="32">
        <v>3295272110</v>
      </c>
      <c r="C128" s="32">
        <f>VLOOKUP(B128,'[21]Tlakové systémy'!$B$1175:$C$1490,2,0)</f>
        <v>20616020</v>
      </c>
      <c r="D128" s="33" t="s">
        <v>105</v>
      </c>
      <c r="E128" s="34" t="s">
        <v>14</v>
      </c>
      <c r="F128" s="35">
        <v>94</v>
      </c>
      <c r="G128" s="26">
        <f t="shared" si="3"/>
        <v>94</v>
      </c>
      <c r="H128" s="36">
        <v>30</v>
      </c>
      <c r="I128" s="36"/>
      <c r="J128" s="60"/>
      <c r="K128" s="60"/>
    </row>
    <row r="129" spans="1:11" s="19" customFormat="1" ht="20.100000000000001" customHeight="1" x14ac:dyDescent="0.25">
      <c r="A129" s="40"/>
      <c r="B129" s="32">
        <v>3295272111</v>
      </c>
      <c r="C129" s="32">
        <f>VLOOKUP(B129,'[21]Tlakové systémy'!$B$1175:$C$1490,2,0)</f>
        <v>20616063</v>
      </c>
      <c r="D129" s="33" t="s">
        <v>106</v>
      </c>
      <c r="E129" s="34" t="s">
        <v>14</v>
      </c>
      <c r="F129" s="35">
        <v>131</v>
      </c>
      <c r="G129" s="26">
        <f t="shared" si="3"/>
        <v>131</v>
      </c>
      <c r="H129" s="36">
        <v>34</v>
      </c>
      <c r="I129" s="36"/>
      <c r="J129" s="60"/>
      <c r="K129" s="60"/>
    </row>
    <row r="130" spans="1:11" s="19" customFormat="1" ht="20.100000000000001" customHeight="1" x14ac:dyDescent="0.25">
      <c r="A130" s="40"/>
      <c r="B130" s="32">
        <v>3295272112</v>
      </c>
      <c r="C130" s="32">
        <f>VLOOKUP(B130,'[21]Tlakové systémy'!$B$1175:$C$1490,2,0)</f>
        <v>20616075</v>
      </c>
      <c r="D130" s="33" t="s">
        <v>107</v>
      </c>
      <c r="E130" s="34" t="s">
        <v>14</v>
      </c>
      <c r="F130" s="35">
        <v>270</v>
      </c>
      <c r="G130" s="26">
        <f t="shared" si="3"/>
        <v>270</v>
      </c>
      <c r="H130" s="36">
        <v>23</v>
      </c>
      <c r="I130" s="36"/>
      <c r="J130" s="60"/>
      <c r="K130" s="60"/>
    </row>
    <row r="131" spans="1:11" s="19" customFormat="1" ht="20.100000000000001" customHeight="1" x14ac:dyDescent="0.25">
      <c r="A131" s="40"/>
      <c r="B131" s="32">
        <v>3295272113</v>
      </c>
      <c r="C131" s="32">
        <f>VLOOKUP(B131,'[21]Tlakové systémy'!$B$1175:$C$1490,2,0)</f>
        <v>20616090</v>
      </c>
      <c r="D131" s="33" t="s">
        <v>108</v>
      </c>
      <c r="E131" s="34" t="s">
        <v>14</v>
      </c>
      <c r="F131" s="35">
        <v>438</v>
      </c>
      <c r="G131" s="26">
        <f t="shared" si="3"/>
        <v>438</v>
      </c>
      <c r="H131" s="36">
        <v>16</v>
      </c>
      <c r="I131" s="36"/>
      <c r="J131" s="60"/>
      <c r="K131" s="60"/>
    </row>
    <row r="132" spans="1:11" s="19" customFormat="1" ht="20.100000000000001" customHeight="1" x14ac:dyDescent="0.25">
      <c r="A132" s="41"/>
      <c r="B132" s="32">
        <v>3295272114</v>
      </c>
      <c r="C132" s="32">
        <f>VLOOKUP(B132,'[21]Tlakové systémy'!$B$1175:$C$1490,2,0)</f>
        <v>20616110</v>
      </c>
      <c r="D132" s="33" t="s">
        <v>109</v>
      </c>
      <c r="E132" s="34" t="s">
        <v>14</v>
      </c>
      <c r="F132" s="35">
        <v>883</v>
      </c>
      <c r="G132" s="26">
        <f t="shared" si="3"/>
        <v>883</v>
      </c>
      <c r="H132" s="36">
        <v>8</v>
      </c>
      <c r="I132" s="36"/>
      <c r="J132" s="60"/>
      <c r="K132" s="60"/>
    </row>
    <row r="133" spans="1:11" s="19" customFormat="1" ht="20.100000000000001" customHeight="1" x14ac:dyDescent="0.25">
      <c r="A133" s="37" t="s">
        <v>19</v>
      </c>
      <c r="B133" s="32">
        <v>3295271148</v>
      </c>
      <c r="C133" s="32">
        <f>VLOOKUP(B133,'[21]Tlakové systémy'!$B$1175:$C$1490,2,0)</f>
        <v>776001</v>
      </c>
      <c r="D133" s="33" t="s">
        <v>20</v>
      </c>
      <c r="E133" s="34" t="s">
        <v>14</v>
      </c>
      <c r="F133" s="35">
        <v>52</v>
      </c>
      <c r="G133" s="26">
        <f t="shared" si="3"/>
        <v>52</v>
      </c>
      <c r="H133" s="36">
        <v>1</v>
      </c>
      <c r="I133" s="36"/>
      <c r="J133" s="60"/>
      <c r="K133" s="60"/>
    </row>
    <row r="134" spans="1:11" s="19" customFormat="1" ht="20.100000000000001" customHeight="1" x14ac:dyDescent="0.25">
      <c r="A134" s="37"/>
      <c r="B134" s="32">
        <v>3295271149</v>
      </c>
      <c r="C134" s="32">
        <f>VLOOKUP(B134,'[21]Tlakové systémy'!$B$1175:$C$1490,2,0)</f>
        <v>776002</v>
      </c>
      <c r="D134" s="33" t="s">
        <v>21</v>
      </c>
      <c r="E134" s="34" t="s">
        <v>14</v>
      </c>
      <c r="F134" s="35">
        <v>64</v>
      </c>
      <c r="G134" s="26">
        <f t="shared" si="3"/>
        <v>64</v>
      </c>
      <c r="H134" s="36">
        <v>1</v>
      </c>
      <c r="I134" s="36"/>
      <c r="J134" s="60"/>
      <c r="K134" s="60"/>
    </row>
    <row r="135" spans="1:11" s="19" customFormat="1" ht="20.100000000000001" customHeight="1" x14ac:dyDescent="0.25">
      <c r="A135" s="37"/>
      <c r="B135" s="32">
        <v>3295271150</v>
      </c>
      <c r="C135" s="32">
        <f>VLOOKUP(B135,'[21]Tlakové systémy'!$B$1175:$C$1490,2,0)</f>
        <v>776003</v>
      </c>
      <c r="D135" s="33" t="s">
        <v>22</v>
      </c>
      <c r="E135" s="34" t="s">
        <v>14</v>
      </c>
      <c r="F135" s="35">
        <v>74</v>
      </c>
      <c r="G135" s="26">
        <f t="shared" si="3"/>
        <v>74</v>
      </c>
      <c r="H135" s="36">
        <v>1</v>
      </c>
      <c r="I135" s="36"/>
      <c r="J135" s="60"/>
      <c r="K135" s="60"/>
    </row>
    <row r="136" spans="1:11" s="19" customFormat="1" ht="20.100000000000001" customHeight="1" x14ac:dyDescent="0.25">
      <c r="A136" s="37"/>
      <c r="B136" s="32">
        <v>3295271151</v>
      </c>
      <c r="C136" s="32">
        <f>VLOOKUP(B136,'[21]Tlakové systémy'!$B$1175:$C$1490,2,0)</f>
        <v>776004</v>
      </c>
      <c r="D136" s="33" t="s">
        <v>23</v>
      </c>
      <c r="E136" s="34" t="s">
        <v>14</v>
      </c>
      <c r="F136" s="35">
        <v>2519</v>
      </c>
      <c r="G136" s="26">
        <f t="shared" si="3"/>
        <v>2519</v>
      </c>
      <c r="H136" s="36">
        <v>1</v>
      </c>
      <c r="I136" s="36"/>
      <c r="J136" s="60"/>
      <c r="K136" s="60"/>
    </row>
    <row r="137" spans="1:11" s="19" customFormat="1" ht="55.95" customHeight="1" x14ac:dyDescent="0.25">
      <c r="A137" s="42" t="s">
        <v>85</v>
      </c>
      <c r="B137" s="32">
        <v>3295190040</v>
      </c>
      <c r="C137" s="32" t="str">
        <f>VLOOKUP(B137,'[21]Tlakové systémy'!$B$1175:$C$1490,2,0)</f>
        <v>15063O0000</v>
      </c>
      <c r="D137" s="33" t="s">
        <v>24</v>
      </c>
      <c r="E137" s="34" t="s">
        <v>14</v>
      </c>
      <c r="F137" s="35">
        <v>850</v>
      </c>
      <c r="G137" s="26">
        <f t="shared" si="3"/>
        <v>850</v>
      </c>
      <c r="H137" s="36">
        <v>1</v>
      </c>
      <c r="I137" s="36"/>
      <c r="J137" s="60"/>
      <c r="K137" s="60"/>
    </row>
  </sheetData>
  <sheetProtection selectLockedCells="1" selectUnlockedCells="1"/>
  <conditionalFormatting sqref="G113:G137 G8:G61 G64:G65 G68:G79 G82:G102 G107:G110">
    <cfRule type="cellIs" dxfId="0" priority="110" stopIfTrue="1" operator="notEqual">
      <formula>F8</formula>
    </cfRule>
  </conditionalFormatting>
  <pageMargins left="0.70866141732283472" right="0.70866141732283472" top="0.74803149606299213" bottom="0.74803149606299213" header="0.31496062992125984" footer="0.31496062992125984"/>
  <pageSetup paperSize="9" scale="37" fitToHeight="0" orientation="portrait" useFirstPageNumber="1" r:id="rId1"/>
  <headerFooter alignWithMargins="0">
    <oddHeader>&amp;C&amp;14
CENÍK KABELOVÉ CHRÁNIČKY A PŘÍSLUŠENSTVÍ</oddHeader>
    <oddFooter>&amp;L&amp;12&amp;K01+000Pipelife Czech s.r.o.
Kučovaniny 1778, 765 02 Otrokovice / Česká republika
www.pipelife.cz &amp;C&amp;14&amp;K01+000&amp;P&amp;R&amp;12&amp;K01+000PLATNOST OD 1.5.2023</oddFooter>
  </headerFooter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1FC248-78B8-4C03-A735-C41304D9CF25}">
  <ds:schemaRefs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metadata/properties"/>
    <ds:schemaRef ds:uri="4b7b3dd4-d7af-443b-8305-a19b4ce75713"/>
    <ds:schemaRef ds:uri="http://schemas.openxmlformats.org/package/2006/metadata/core-properties"/>
    <ds:schemaRef ds:uri="f1816c9e-67b7-46c8-aa13-f82289232c11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4E39929-C017-40D6-8D0A-24ED89F5ABF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724CB1E-60DE-42BB-A452-B3BE555FE3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Rabatové skupiny</vt:lpstr>
      <vt:lpstr>KABELOVÉ CHRÁNIČKY</vt:lpstr>
      <vt:lpstr>'KABELOVÉ CHRÁNIČKY'!Oblast_tisku</vt:lpstr>
      <vt:lpstr>'Rabatové skupiny'!Oblast_tisku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Marie Horova</cp:lastModifiedBy>
  <cp:lastPrinted>2021-05-17T17:29:54Z</cp:lastPrinted>
  <dcterms:created xsi:type="dcterms:W3CDTF">2016-01-07T12:33:01Z</dcterms:created>
  <dcterms:modified xsi:type="dcterms:W3CDTF">2023-04-13T16:18:16Z</dcterms:modified>
</cp:coreProperties>
</file>