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bag.sharepoint.com/sites/PIP_CZ/obchod-is/DocIS/INFRASTRUCTURE/MARKETING-INFRA/Ceník 2022/05012022/"/>
    </mc:Choice>
  </mc:AlternateContent>
  <xr:revisionPtr revIDLastSave="8" documentId="8_{3133438B-E0C1-4207-A354-99280F86022F}" xr6:coauthVersionLast="45" xr6:coauthVersionMax="45" xr10:uidLastSave="{9341ADFD-86EA-4200-9D1C-6F642688770E}"/>
  <bookViews>
    <workbookView xWindow="-108" yWindow="-108" windowWidth="23256" windowHeight="12576" tabRatio="639" xr2:uid="{00000000-000D-0000-FFFF-FFFF00000000}"/>
  </bookViews>
  <sheets>
    <sheet name="KABELOVÉ CHRÁNIČKY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0">'KABELOVÉ CHRÁNIČKY'!$A$1:$M$26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8" i="4" l="1"/>
  <c r="H9" i="4" l="1"/>
  <c r="I9" i="4" s="1"/>
  <c r="H10" i="4"/>
  <c r="I10" i="4" s="1"/>
  <c r="H11" i="4"/>
  <c r="I11" i="4" s="1"/>
  <c r="H12" i="4"/>
  <c r="H13" i="4"/>
  <c r="I13" i="4" s="1"/>
  <c r="H14" i="4"/>
  <c r="I14" i="4" s="1"/>
  <c r="H15" i="4"/>
  <c r="I15" i="4" s="1"/>
  <c r="H16" i="4"/>
  <c r="I16" i="4" s="1"/>
  <c r="H17" i="4"/>
  <c r="I17" i="4" s="1"/>
  <c r="H18" i="4"/>
  <c r="I18" i="4" s="1"/>
  <c r="H19" i="4"/>
  <c r="I19" i="4" s="1"/>
  <c r="H20" i="4"/>
  <c r="I20" i="4" s="1"/>
  <c r="H21" i="4"/>
  <c r="I21" i="4" s="1"/>
  <c r="I8" i="4"/>
  <c r="I12" i="4"/>
</calcChain>
</file>

<file path=xl/sharedStrings.xml><?xml version="1.0" encoding="utf-8"?>
<sst xmlns="http://schemas.openxmlformats.org/spreadsheetml/2006/main" count="84" uniqueCount="58">
  <si>
    <t>Ceny jsou uvedeny bez DPH</t>
  </si>
  <si>
    <t>Položka</t>
  </si>
  <si>
    <t>rabat:</t>
  </si>
  <si>
    <t>KS</t>
  </si>
  <si>
    <t>RABATOVÁ SKUPINA</t>
  </si>
  <si>
    <t>CENÍK DRENÁŽNÍCH SYSTÉMŮ</t>
  </si>
  <si>
    <t>DRENÁŽ FLEXI TRUBKY DN 50-200</t>
  </si>
  <si>
    <t>J01</t>
  </si>
  <si>
    <t>Objednací kód</t>
  </si>
  <si>
    <t>Systémový kód</t>
  </si>
  <si>
    <t>Hlavní EAN kód zboží</t>
  </si>
  <si>
    <t>Popis CZ</t>
  </si>
  <si>
    <t>MJ</t>
  </si>
  <si>
    <t xml:space="preserve">Brutto cena za návin (kus) </t>
  </si>
  <si>
    <t>Netto cena za návin (kus)</t>
  </si>
  <si>
    <t>Netto cena za metr</t>
  </si>
  <si>
    <t>Návin = počet metrů</t>
  </si>
  <si>
    <t>Počet návinů na kamionu</t>
  </si>
  <si>
    <t>Počet metrů na kamionu</t>
  </si>
  <si>
    <t>Minimální objednací množství</t>
  </si>
  <si>
    <t>Trubka flexibilní</t>
  </si>
  <si>
    <t>DXZ050</t>
  </si>
  <si>
    <t>DRENÁŽ FLEXI trubka perf. DN50x50m-360°</t>
  </si>
  <si>
    <t>KAMION</t>
  </si>
  <si>
    <t>DXZ065</t>
  </si>
  <si>
    <t>DRENÁŽ FLEXI trubka perf. DN65x50m-360°</t>
  </si>
  <si>
    <t>DXZ080</t>
  </si>
  <si>
    <t>DRENÁŽ FLEXI trubka perf. DN80x50m-360°</t>
  </si>
  <si>
    <t>DXZ100</t>
  </si>
  <si>
    <t>DRENÁŽ FLEXI trubka perf. DN100x50m-360°</t>
  </si>
  <si>
    <t>DXZ125</t>
  </si>
  <si>
    <t>DRENÁŽ FLEXI trubka perf. DN125x50m-360°</t>
  </si>
  <si>
    <t>DXZ160</t>
  </si>
  <si>
    <t>000032001605B</t>
  </si>
  <si>
    <t>DRENÁŽ FLEXI trubka perf. DN150x50m-360°</t>
  </si>
  <si>
    <t>DXZ200</t>
  </si>
  <si>
    <t>32002005B</t>
  </si>
  <si>
    <t>DRENÁŽ FLEXI trubka perf. DN200x45m-360°</t>
  </si>
  <si>
    <t>DX050U</t>
  </si>
  <si>
    <t>DRENÁŽ FLEXI trubka neperf. DN50x50m</t>
  </si>
  <si>
    <t>DX065U</t>
  </si>
  <si>
    <t>DRENÁŽ FLEXI trubka neperf. DN65x50m</t>
  </si>
  <si>
    <t>DX080U</t>
  </si>
  <si>
    <t>DRENÁŽ FLEXI trubka neperf. DN80x50m</t>
  </si>
  <si>
    <t>DX100U</t>
  </si>
  <si>
    <t>DRENÁŽ FLEXI trubka neperf. DN100x50m</t>
  </si>
  <si>
    <t>DX125U</t>
  </si>
  <si>
    <t>DRENÁŽ FLEXI trubka neperf. DN125x50m</t>
  </si>
  <si>
    <t>DX160U</t>
  </si>
  <si>
    <t>DRENÁŽ FLEXI trubka neperf. DN150x50m</t>
  </si>
  <si>
    <t>DX200U</t>
  </si>
  <si>
    <t>DRENÁŽ FLEXI trubka neperf. DN200x45m</t>
  </si>
  <si>
    <t>Speciální podmínky :</t>
  </si>
  <si>
    <t xml:space="preserve">Pro drenážní potrubí platí rabatový list. </t>
  </si>
  <si>
    <t>Pouze přímé celokamionové závozy z Polska. Celkové minimální množství je pouze plný kamion. Preferované množství pro jednu položku je nejméně 1/4  nebo 1/2 kamionu.</t>
  </si>
  <si>
    <t>Bližší technické informace naleznete v katalogu příslušného systému.</t>
  </si>
  <si>
    <r>
      <rPr>
        <sz val="12"/>
        <rFont val="Arial"/>
        <family val="2"/>
        <charset val="238"/>
      </rPr>
      <t>Aktuální verzi ceníku naleznete na</t>
    </r>
    <r>
      <rPr>
        <u/>
        <sz val="10"/>
        <color indexed="12"/>
        <rFont val="Arial"/>
        <family val="2"/>
        <charset val="238"/>
      </rPr>
      <t xml:space="preserve">: </t>
    </r>
    <r>
      <rPr>
        <u/>
        <sz val="12"/>
        <color indexed="12"/>
        <rFont val="Arial"/>
        <family val="2"/>
        <charset val="238"/>
      </rPr>
      <t>http://www.pipilife.cz</t>
    </r>
  </si>
  <si>
    <t>Platnost od 1.5.2022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</si>
</sst>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#,##0.0\ _K_č"/>
    <numFmt numFmtId="165" formatCode="_-* #,##0.00\ _K_č_-;\-* #,##0.00\ _K_č_-;_-* \-??\ _K_č_-;_-@_-"/>
  </numFmts>
  <fonts count="20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22"/>
      <color theme="0"/>
      <name val="Arial"/>
      <family val="2"/>
      <charset val="238"/>
    </font>
    <font>
      <sz val="10"/>
      <name val="Arial"/>
      <family val="2"/>
    </font>
    <font>
      <b/>
      <sz val="14"/>
      <color indexed="9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indexed="9"/>
      <name val="Arial"/>
      <family val="2"/>
      <charset val="238"/>
    </font>
    <font>
      <b/>
      <sz val="18"/>
      <color theme="1" tint="0.1499984740745262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rgb="FF002D86"/>
        <bgColor indexed="26"/>
      </patternFill>
    </fill>
    <fill>
      <patternFill patternType="solid">
        <fgColor rgb="FF00297A"/>
        <bgColor indexed="21"/>
      </patternFill>
    </fill>
    <fill>
      <patternFill patternType="solid">
        <fgColor rgb="FF002C8A"/>
        <bgColor indexed="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21"/>
      </patternFill>
    </fill>
  </fills>
  <borders count="34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0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1" tint="0.34998626667073579"/>
      </bottom>
      <diagonal/>
    </border>
    <border>
      <left/>
      <right style="medium">
        <color indexed="64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/>
      <right style="medium">
        <color indexed="64"/>
      </right>
      <top style="thin">
        <color theme="1" tint="0.34998626667073579"/>
      </top>
      <bottom style="thin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5" fillId="0" borderId="0"/>
    <xf numFmtId="0" fontId="17" fillId="0" borderId="0"/>
    <xf numFmtId="165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5" fillId="0" borderId="0" applyFont="0" applyFill="0" applyBorder="0" applyAlignment="0" applyProtection="0"/>
  </cellStyleXfs>
  <cellXfs count="84">
    <xf numFmtId="0" fontId="0" fillId="0" borderId="0" xfId="0"/>
    <xf numFmtId="0" fontId="1" fillId="0" borderId="0" xfId="0" applyFont="1" applyFill="1"/>
    <xf numFmtId="0" fontId="0" fillId="0" borderId="0" xfId="0" applyFill="1"/>
    <xf numFmtId="0" fontId="2" fillId="2" borderId="0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3" borderId="2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9" fillId="0" borderId="7" xfId="4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49" fontId="13" fillId="0" borderId="7" xfId="0" applyNumberFormat="1" applyFont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16" fillId="7" borderId="9" xfId="2" applyFont="1" applyFill="1" applyBorder="1" applyAlignment="1">
      <alignment horizontal="left" vertical="center"/>
    </xf>
    <xf numFmtId="0" fontId="16" fillId="7" borderId="10" xfId="2" applyFont="1" applyFill="1" applyBorder="1" applyAlignment="1">
      <alignment horizontal="left" vertical="center"/>
    </xf>
    <xf numFmtId="0" fontId="16" fillId="7" borderId="10" xfId="2" applyFont="1" applyFill="1" applyBorder="1" applyAlignment="1">
      <alignment horizontal="center" vertical="center"/>
    </xf>
    <xf numFmtId="0" fontId="16" fillId="7" borderId="10" xfId="2" applyFont="1" applyFill="1" applyBorder="1" applyAlignment="1">
      <alignment horizontal="right" vertical="center"/>
    </xf>
    <xf numFmtId="0" fontId="6" fillId="7" borderId="11" xfId="2" applyFont="1" applyFill="1" applyBorder="1" applyAlignment="1">
      <alignment vertical="center"/>
    </xf>
    <xf numFmtId="164" fontId="16" fillId="7" borderId="12" xfId="2" applyNumberFormat="1" applyFont="1" applyFill="1" applyBorder="1" applyAlignment="1">
      <alignment horizontal="right" vertical="center"/>
    </xf>
    <xf numFmtId="0" fontId="16" fillId="9" borderId="11" xfId="3" applyNumberFormat="1" applyFont="1" applyFill="1" applyBorder="1" applyAlignment="1">
      <alignment horizontal="center" vertical="center"/>
    </xf>
    <xf numFmtId="0" fontId="16" fillId="7" borderId="11" xfId="3" applyNumberFormat="1" applyFont="1" applyFill="1" applyBorder="1" applyAlignment="1">
      <alignment horizontal="center" vertical="center"/>
    </xf>
    <xf numFmtId="164" fontId="16" fillId="7" borderId="12" xfId="2" applyNumberFormat="1" applyFont="1" applyFill="1" applyBorder="1" applyAlignment="1">
      <alignment horizontal="left" vertical="center"/>
    </xf>
    <xf numFmtId="164" fontId="16" fillId="7" borderId="13" xfId="2" applyNumberFormat="1" applyFont="1" applyFill="1" applyBorder="1" applyAlignment="1">
      <alignment horizontal="right" vertical="center"/>
    </xf>
    <xf numFmtId="0" fontId="7" fillId="7" borderId="14" xfId="2" applyFont="1" applyFill="1" applyBorder="1" applyAlignment="1">
      <alignment horizontal="center" vertical="center" wrapText="1"/>
    </xf>
    <xf numFmtId="0" fontId="7" fillId="7" borderId="15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164" fontId="7" fillId="7" borderId="3" xfId="2" applyNumberFormat="1" applyFont="1" applyFill="1" applyBorder="1" applyAlignment="1">
      <alignment horizontal="center" vertical="center" wrapText="1"/>
    </xf>
    <xf numFmtId="3" fontId="7" fillId="7" borderId="3" xfId="2" applyNumberFormat="1" applyFont="1" applyFill="1" applyBorder="1" applyAlignment="1">
      <alignment horizontal="center" vertical="center" wrapText="1"/>
    </xf>
    <xf numFmtId="3" fontId="7" fillId="7" borderId="15" xfId="2" applyNumberFormat="1" applyFont="1" applyFill="1" applyBorder="1" applyAlignment="1">
      <alignment horizontal="center" vertical="center" wrapText="1"/>
    </xf>
    <xf numFmtId="3" fontId="7" fillId="7" borderId="16" xfId="2" applyNumberFormat="1" applyFont="1" applyFill="1" applyBorder="1" applyAlignment="1">
      <alignment horizontal="center" vertical="center" wrapText="1"/>
    </xf>
    <xf numFmtId="49" fontId="11" fillId="0" borderId="17" xfId="1" applyNumberFormat="1" applyFont="1" applyFill="1" applyBorder="1" applyAlignment="1" applyProtection="1">
      <alignment vertical="center" wrapText="1"/>
    </xf>
    <xf numFmtId="0" fontId="12" fillId="4" borderId="18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left" vertical="center"/>
    </xf>
    <xf numFmtId="1" fontId="12" fillId="4" borderId="18" xfId="0" applyNumberFormat="1" applyFont="1" applyFill="1" applyBorder="1" applyAlignment="1">
      <alignment horizontal="left" vertical="center"/>
    </xf>
    <xf numFmtId="0" fontId="12" fillId="4" borderId="18" xfId="4" applyFont="1" applyFill="1" applyBorder="1" applyAlignment="1">
      <alignment horizontal="left" vertical="center"/>
    </xf>
    <xf numFmtId="44" fontId="12" fillId="4" borderId="5" xfId="9" applyFont="1" applyFill="1" applyBorder="1" applyAlignment="1">
      <alignment horizontal="center" vertical="center"/>
    </xf>
    <xf numFmtId="44" fontId="11" fillId="8" borderId="5" xfId="9" applyFont="1" applyFill="1" applyBorder="1" applyAlignment="1">
      <alignment horizontal="center" vertical="center"/>
    </xf>
    <xf numFmtId="3" fontId="12" fillId="8" borderId="5" xfId="0" applyNumberFormat="1" applyFont="1" applyFill="1" applyBorder="1" applyAlignment="1">
      <alignment horizontal="center" vertical="center"/>
    </xf>
    <xf numFmtId="3" fontId="12" fillId="8" borderId="19" xfId="0" applyNumberFormat="1" applyFont="1" applyFill="1" applyBorder="1" applyAlignment="1">
      <alignment horizontal="center" vertical="center"/>
    </xf>
    <xf numFmtId="3" fontId="12" fillId="8" borderId="20" xfId="0" applyNumberFormat="1" applyFont="1" applyFill="1" applyBorder="1" applyAlignment="1">
      <alignment horizontal="center" vertical="center"/>
    </xf>
    <xf numFmtId="49" fontId="11" fillId="0" borderId="22" xfId="1" applyNumberFormat="1" applyFont="1" applyFill="1" applyBorder="1" applyAlignment="1" applyProtection="1">
      <alignment vertical="center" wrapText="1"/>
    </xf>
    <xf numFmtId="1" fontId="12" fillId="4" borderId="4" xfId="0" applyNumberFormat="1" applyFont="1" applyFill="1" applyBorder="1" applyAlignment="1">
      <alignment horizontal="left" vertical="center"/>
    </xf>
    <xf numFmtId="0" fontId="12" fillId="4" borderId="1" xfId="4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3" fontId="12" fillId="8" borderId="1" xfId="0" applyNumberFormat="1" applyFont="1" applyFill="1" applyBorder="1" applyAlignment="1">
      <alignment horizontal="center" vertical="center"/>
    </xf>
    <xf numFmtId="3" fontId="12" fillId="8" borderId="23" xfId="0" applyNumberFormat="1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left" vertical="center"/>
    </xf>
    <xf numFmtId="1" fontId="12" fillId="4" borderId="24" xfId="0" applyNumberFormat="1" applyFont="1" applyFill="1" applyBorder="1" applyAlignment="1">
      <alignment horizontal="left" vertical="center"/>
    </xf>
    <xf numFmtId="0" fontId="12" fillId="4" borderId="6" xfId="4" applyFont="1" applyFill="1" applyBorder="1" applyAlignment="1">
      <alignment horizontal="left" vertical="center"/>
    </xf>
    <xf numFmtId="44" fontId="11" fillId="8" borderId="6" xfId="9" applyFont="1" applyFill="1" applyBorder="1" applyAlignment="1">
      <alignment horizontal="center" vertical="center"/>
    </xf>
    <xf numFmtId="3" fontId="12" fillId="8" borderId="6" xfId="0" applyNumberFormat="1" applyFont="1" applyFill="1" applyBorder="1" applyAlignment="1">
      <alignment horizontal="center" vertical="center"/>
    </xf>
    <xf numFmtId="3" fontId="12" fillId="8" borderId="25" xfId="0" applyNumberFormat="1" applyFont="1" applyFill="1" applyBorder="1" applyAlignment="1">
      <alignment horizontal="center" vertical="center"/>
    </xf>
    <xf numFmtId="0" fontId="12" fillId="4" borderId="5" xfId="4" applyFont="1" applyFill="1" applyBorder="1" applyAlignment="1">
      <alignment horizontal="left" vertical="center"/>
    </xf>
    <xf numFmtId="0" fontId="12" fillId="3" borderId="5" xfId="0" applyFont="1" applyFill="1" applyBorder="1" applyAlignment="1">
      <alignment horizontal="center" vertical="center"/>
    </xf>
    <xf numFmtId="49" fontId="11" fillId="0" borderId="27" xfId="1" applyNumberFormat="1" applyFont="1" applyFill="1" applyBorder="1" applyAlignment="1" applyProtection="1">
      <alignment vertical="center" wrapText="1"/>
    </xf>
    <xf numFmtId="0" fontId="8" fillId="0" borderId="7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8" xfId="0" applyBorder="1"/>
    <xf numFmtId="0" fontId="8" fillId="0" borderId="0" xfId="0" applyFont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8" fillId="0" borderId="0" xfId="0" applyFont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8" xfId="0" applyFont="1" applyBorder="1"/>
    <xf numFmtId="0" fontId="5" fillId="0" borderId="28" xfId="1" applyBorder="1" applyAlignment="1">
      <alignment horizontal="left"/>
    </xf>
    <xf numFmtId="0" fontId="5" fillId="0" borderId="29" xfId="1" applyBorder="1"/>
    <xf numFmtId="0" fontId="8" fillId="0" borderId="29" xfId="0" applyFont="1" applyBorder="1" applyAlignment="1">
      <alignment horizontal="left"/>
    </xf>
    <xf numFmtId="0" fontId="8" fillId="0" borderId="29" xfId="0" applyFont="1" applyBorder="1"/>
    <xf numFmtId="0" fontId="8" fillId="0" borderId="30" xfId="0" applyFont="1" applyBorder="1"/>
    <xf numFmtId="1" fontId="12" fillId="4" borderId="21" xfId="0" applyNumberFormat="1" applyFont="1" applyFill="1" applyBorder="1" applyAlignment="1">
      <alignment horizontal="center" vertical="center"/>
    </xf>
    <xf numFmtId="1" fontId="12" fillId="4" borderId="26" xfId="0" applyNumberFormat="1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left" vertical="center"/>
    </xf>
    <xf numFmtId="0" fontId="18" fillId="6" borderId="32" xfId="0" applyFont="1" applyFill="1" applyBorder="1" applyAlignment="1">
      <alignment horizontal="left" vertical="center"/>
    </xf>
    <xf numFmtId="0" fontId="18" fillId="6" borderId="33" xfId="0" applyFont="1" applyFill="1" applyBorder="1" applyAlignment="1">
      <alignment horizontal="left" vertical="center"/>
    </xf>
  </cellXfs>
  <cellStyles count="10">
    <cellStyle name="Čárka 2" xfId="6" xr:uid="{363C12DA-2E4B-43D8-ACF4-9194F7AF0838}"/>
    <cellStyle name="Hypertextový odkaz" xfId="1" builtinId="8"/>
    <cellStyle name="Měna" xfId="9" builtinId="4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Procenta 2 4 3" xfId="3" xr:uid="{DCA85231-61DF-4FC9-BAF9-A542CA736B1D}"/>
  </cellStyles>
  <dxfs count="2"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766355</xdr:colOff>
      <xdr:row>1</xdr:row>
      <xdr:rowOff>12700</xdr:rowOff>
    </xdr:from>
    <xdr:to>
      <xdr:col>12</xdr:col>
      <xdr:colOff>1414417</xdr:colOff>
      <xdr:row>2</xdr:row>
      <xdr:rowOff>147845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ACA6AE27-AC11-4C18-849E-3069B0EA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0055" y="241300"/>
          <a:ext cx="2692762" cy="693945"/>
        </a:xfrm>
        <a:prstGeom prst="rect">
          <a:avLst/>
        </a:prstGeom>
      </xdr:spPr>
    </xdr:pic>
    <xdr:clientData/>
  </xdr:twoCellAnchor>
  <xdr:twoCellAnchor editAs="oneCell">
    <xdr:from>
      <xdr:col>0</xdr:col>
      <xdr:colOff>437831</xdr:colOff>
      <xdr:row>11</xdr:row>
      <xdr:rowOff>116061</xdr:rowOff>
    </xdr:from>
    <xdr:to>
      <xdr:col>0</xdr:col>
      <xdr:colOff>2510118</xdr:colOff>
      <xdr:row>14</xdr:row>
      <xdr:rowOff>157530</xdr:rowOff>
    </xdr:to>
    <xdr:pic>
      <xdr:nvPicPr>
        <xdr:cNvPr id="30" name="Obrázek 101">
          <a:extLst>
            <a:ext uri="{FF2B5EF4-FFF2-40B4-BE49-F238E27FC236}">
              <a16:creationId xmlns:a16="http://schemas.microsoft.com/office/drawing/2014/main" id="{8C68661F-6549-4605-87A6-BF531AFC2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831" y="2379201"/>
          <a:ext cx="2072287" cy="544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>
            <v>0</v>
          </cell>
          <cell r="AC1">
            <v>0</v>
          </cell>
          <cell r="AQ1" t="str">
            <v>ceny_mat</v>
          </cell>
          <cell r="AR1">
            <v>0</v>
          </cell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>
            <v>0</v>
          </cell>
          <cell r="AB3" t="str">
            <v>CTRB_KG</v>
          </cell>
          <cell r="AC3">
            <v>0</v>
          </cell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>
            <v>0</v>
          </cell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>
            <v>0</v>
          </cell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>
            <v>0</v>
          </cell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>
            <v>0</v>
          </cell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>
            <v>0</v>
          </cell>
          <cell r="AA275" t="str">
            <v>2011_</v>
          </cell>
          <cell r="AB275">
            <v>0</v>
          </cell>
        </row>
        <row r="276">
          <cell r="X276">
            <v>0</v>
          </cell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>
            <v>0</v>
          </cell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>
            <v>0</v>
          </cell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>
            <v>0</v>
          </cell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>
            <v>0</v>
          </cell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>
            <v>0</v>
          </cell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>
            <v>0</v>
          </cell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>
            <v>0</v>
          </cell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>
            <v>0</v>
          </cell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>
            <v>0</v>
          </cell>
        </row>
        <row r="549">
          <cell r="AA549">
            <v>0</v>
          </cell>
        </row>
        <row r="550">
          <cell r="AA550">
            <v>0</v>
          </cell>
        </row>
        <row r="551">
          <cell r="AA551">
            <v>0</v>
          </cell>
        </row>
        <row r="552">
          <cell r="AA552">
            <v>0</v>
          </cell>
        </row>
        <row r="553">
          <cell r="AA553">
            <v>0</v>
          </cell>
        </row>
        <row r="554">
          <cell r="AA554">
            <v>0</v>
          </cell>
        </row>
        <row r="555">
          <cell r="AA555">
            <v>0</v>
          </cell>
        </row>
        <row r="556">
          <cell r="AA556">
            <v>0</v>
          </cell>
        </row>
        <row r="557">
          <cell r="AA557">
            <v>0</v>
          </cell>
        </row>
        <row r="558">
          <cell r="AA558">
            <v>0</v>
          </cell>
        </row>
        <row r="559">
          <cell r="AA55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rgb="FFFFFF00"/>
    <pageSetUpPr fitToPage="1"/>
  </sheetPr>
  <dimension ref="A1:N26"/>
  <sheetViews>
    <sheetView showGridLines="0" tabSelected="1" zoomScale="70" zoomScaleNormal="70" zoomScaleSheetLayoutView="70" zoomScalePageLayoutView="115" workbookViewId="0">
      <selection activeCell="E34" sqref="E34"/>
    </sheetView>
  </sheetViews>
  <sheetFormatPr defaultColWidth="20.77734375" defaultRowHeight="13.2" x14ac:dyDescent="0.25"/>
  <cols>
    <col min="1" max="1" width="45.21875" customWidth="1"/>
    <col min="2" max="2" width="16.77734375" customWidth="1"/>
    <col min="3" max="3" width="20.88671875" customWidth="1"/>
    <col min="4" max="4" width="19" customWidth="1"/>
    <col min="5" max="5" width="50.88671875" customWidth="1"/>
    <col min="6" max="6" width="6.44140625" style="10" customWidth="1"/>
    <col min="7" max="7" width="14.33203125" style="10" customWidth="1"/>
    <col min="8" max="8" width="14.77734375" style="10" customWidth="1"/>
    <col min="9" max="9" width="11.77734375" style="10" customWidth="1"/>
    <col min="10" max="10" width="10.44140625" style="10" customWidth="1"/>
    <col min="11" max="11" width="14" style="2" customWidth="1"/>
    <col min="12" max="12" width="15.77734375" style="2" customWidth="1"/>
    <col min="13" max="16384" width="20.77734375" style="2"/>
  </cols>
  <sheetData>
    <row r="1" spans="1:14" s="1" customFormat="1" ht="18" customHeight="1" thickBot="1" x14ac:dyDescent="0.3">
      <c r="A1" s="3"/>
      <c r="B1" s="3"/>
      <c r="C1" s="3"/>
      <c r="D1" s="7"/>
      <c r="E1" s="3"/>
      <c r="F1" s="6"/>
      <c r="G1" s="6"/>
      <c r="H1" s="6"/>
      <c r="I1" s="6"/>
      <c r="J1" s="6"/>
      <c r="K1" s="12"/>
      <c r="L1" s="12"/>
      <c r="M1" s="12"/>
      <c r="N1" s="12"/>
    </row>
    <row r="2" spans="1:14" ht="44.4" customHeight="1" thickBot="1" x14ac:dyDescent="0.3">
      <c r="A2" s="81" t="s">
        <v>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</row>
    <row r="3" spans="1:14" ht="22.8" x14ac:dyDescent="0.25">
      <c r="A3" s="14" t="s">
        <v>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6"/>
    </row>
    <row r="4" spans="1:14" ht="15.6" x14ac:dyDescent="0.25">
      <c r="A4" s="17" t="s">
        <v>0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6"/>
    </row>
    <row r="5" spans="1:14" ht="13.8" thickBot="1" x14ac:dyDescent="0.3">
      <c r="A5" s="18"/>
      <c r="B5" s="19"/>
      <c r="C5" s="19"/>
      <c r="D5" s="19"/>
      <c r="E5" s="19"/>
      <c r="F5" s="20"/>
      <c r="G5" s="20"/>
      <c r="H5" s="20"/>
      <c r="I5" s="20"/>
      <c r="J5" s="20"/>
      <c r="K5" s="20"/>
      <c r="L5" s="20"/>
      <c r="M5" s="21"/>
    </row>
    <row r="6" spans="1:14" ht="17.399999999999999" x14ac:dyDescent="0.25">
      <c r="A6" s="22" t="s">
        <v>6</v>
      </c>
      <c r="B6" s="23"/>
      <c r="C6" s="24"/>
      <c r="D6" s="24"/>
      <c r="E6" s="25"/>
      <c r="F6" s="26"/>
      <c r="G6" s="27" t="s">
        <v>2</v>
      </c>
      <c r="H6" s="28">
        <v>0</v>
      </c>
      <c r="I6" s="29"/>
      <c r="J6" s="30" t="s">
        <v>4</v>
      </c>
      <c r="K6" s="25"/>
      <c r="L6" s="25"/>
      <c r="M6" s="31" t="s">
        <v>7</v>
      </c>
    </row>
    <row r="7" spans="1:14" ht="41.4" x14ac:dyDescent="0.25">
      <c r="A7" s="32" t="s">
        <v>1</v>
      </c>
      <c r="B7" s="33" t="s">
        <v>8</v>
      </c>
      <c r="C7" s="34" t="s">
        <v>9</v>
      </c>
      <c r="D7" s="34" t="s">
        <v>10</v>
      </c>
      <c r="E7" s="33" t="s">
        <v>11</v>
      </c>
      <c r="F7" s="34" t="s">
        <v>12</v>
      </c>
      <c r="G7" s="35" t="s">
        <v>13</v>
      </c>
      <c r="H7" s="34" t="s">
        <v>14</v>
      </c>
      <c r="I7" s="34" t="s">
        <v>15</v>
      </c>
      <c r="J7" s="36" t="s">
        <v>16</v>
      </c>
      <c r="K7" s="36" t="s">
        <v>17</v>
      </c>
      <c r="L7" s="37" t="s">
        <v>18</v>
      </c>
      <c r="M7" s="38" t="s">
        <v>19</v>
      </c>
    </row>
    <row r="8" spans="1:14" ht="13.8" x14ac:dyDescent="0.25">
      <c r="A8" s="39" t="s">
        <v>20</v>
      </c>
      <c r="B8" s="40">
        <v>3295702002</v>
      </c>
      <c r="C8" s="41" t="s">
        <v>21</v>
      </c>
      <c r="D8" s="42">
        <v>5905485405478</v>
      </c>
      <c r="E8" s="43" t="s">
        <v>22</v>
      </c>
      <c r="F8" s="9" t="s">
        <v>3</v>
      </c>
      <c r="G8" s="44">
        <v>1481</v>
      </c>
      <c r="H8" s="45">
        <f>G8*(100-$H$6)/100</f>
        <v>1481</v>
      </c>
      <c r="I8" s="45">
        <f>H8/J8</f>
        <v>29.62</v>
      </c>
      <c r="J8" s="46">
        <v>50</v>
      </c>
      <c r="K8" s="47">
        <v>240</v>
      </c>
      <c r="L8" s="48">
        <v>12000</v>
      </c>
      <c r="M8" s="79" t="s">
        <v>23</v>
      </c>
    </row>
    <row r="9" spans="1:14" ht="13.8" x14ac:dyDescent="0.25">
      <c r="A9" s="49"/>
      <c r="B9" s="5">
        <v>3295703003</v>
      </c>
      <c r="C9" s="11" t="s">
        <v>24</v>
      </c>
      <c r="D9" s="50">
        <v>5905485405508</v>
      </c>
      <c r="E9" s="51" t="s">
        <v>25</v>
      </c>
      <c r="F9" s="52" t="s">
        <v>3</v>
      </c>
      <c r="G9" s="44">
        <v>1871</v>
      </c>
      <c r="H9" s="45">
        <f t="shared" ref="H9:H21" si="0">G9*(100-$H$6)/100</f>
        <v>1871</v>
      </c>
      <c r="I9" s="45">
        <f>H9/J9</f>
        <v>37.42</v>
      </c>
      <c r="J9" s="53">
        <v>50</v>
      </c>
      <c r="K9" s="54">
        <v>220</v>
      </c>
      <c r="L9" s="54">
        <v>11000</v>
      </c>
      <c r="M9" s="79" t="s">
        <v>23</v>
      </c>
    </row>
    <row r="10" spans="1:14" ht="13.8" x14ac:dyDescent="0.25">
      <c r="A10" s="49"/>
      <c r="B10" s="5">
        <v>3295703004</v>
      </c>
      <c r="C10" s="11" t="s">
        <v>26</v>
      </c>
      <c r="D10" s="50">
        <v>5905485405515</v>
      </c>
      <c r="E10" s="51" t="s">
        <v>27</v>
      </c>
      <c r="F10" s="4" t="s">
        <v>3</v>
      </c>
      <c r="G10" s="44">
        <v>2417</v>
      </c>
      <c r="H10" s="45">
        <f t="shared" si="0"/>
        <v>2417</v>
      </c>
      <c r="I10" s="45">
        <f t="shared" ref="I10:I21" si="1">H10/J10</f>
        <v>48.34</v>
      </c>
      <c r="J10" s="53">
        <v>50</v>
      </c>
      <c r="K10" s="54">
        <v>120</v>
      </c>
      <c r="L10" s="54">
        <v>6000</v>
      </c>
      <c r="M10" s="79" t="s">
        <v>23</v>
      </c>
    </row>
    <row r="11" spans="1:14" ht="13.8" x14ac:dyDescent="0.25">
      <c r="A11" s="49"/>
      <c r="B11" s="5">
        <v>3295704004</v>
      </c>
      <c r="C11" s="11" t="s">
        <v>28</v>
      </c>
      <c r="D11" s="50">
        <v>5905485405539</v>
      </c>
      <c r="E11" s="51" t="s">
        <v>29</v>
      </c>
      <c r="F11" s="52" t="s">
        <v>3</v>
      </c>
      <c r="G11" s="44">
        <v>3123</v>
      </c>
      <c r="H11" s="45">
        <f t="shared" si="0"/>
        <v>3123</v>
      </c>
      <c r="I11" s="45">
        <f t="shared" si="1"/>
        <v>62.46</v>
      </c>
      <c r="J11" s="53">
        <v>50</v>
      </c>
      <c r="K11" s="54">
        <v>80</v>
      </c>
      <c r="L11" s="54">
        <v>4000</v>
      </c>
      <c r="M11" s="79" t="s">
        <v>23</v>
      </c>
    </row>
    <row r="12" spans="1:14" ht="13.8" x14ac:dyDescent="0.25">
      <c r="A12" s="49"/>
      <c r="B12" s="5">
        <v>3295704005</v>
      </c>
      <c r="C12" s="11" t="s">
        <v>30</v>
      </c>
      <c r="D12" s="50">
        <v>5905485405553</v>
      </c>
      <c r="E12" s="51" t="s">
        <v>31</v>
      </c>
      <c r="F12" s="4" t="s">
        <v>3</v>
      </c>
      <c r="G12" s="44">
        <v>4986</v>
      </c>
      <c r="H12" s="45">
        <f t="shared" si="0"/>
        <v>4986</v>
      </c>
      <c r="I12" s="45">
        <f t="shared" si="1"/>
        <v>99.72</v>
      </c>
      <c r="J12" s="53">
        <v>50</v>
      </c>
      <c r="K12" s="54">
        <v>54</v>
      </c>
      <c r="L12" s="54">
        <v>2700</v>
      </c>
      <c r="M12" s="79" t="s">
        <v>23</v>
      </c>
    </row>
    <row r="13" spans="1:14" ht="13.8" x14ac:dyDescent="0.25">
      <c r="A13" s="49"/>
      <c r="B13" s="5">
        <v>3295704006</v>
      </c>
      <c r="C13" s="11" t="s">
        <v>32</v>
      </c>
      <c r="D13" s="50" t="s">
        <v>33</v>
      </c>
      <c r="E13" s="51" t="s">
        <v>34</v>
      </c>
      <c r="F13" s="52" t="s">
        <v>3</v>
      </c>
      <c r="G13" s="44">
        <v>8569</v>
      </c>
      <c r="H13" s="45">
        <f t="shared" si="0"/>
        <v>8569</v>
      </c>
      <c r="I13" s="45">
        <f t="shared" si="1"/>
        <v>171.38</v>
      </c>
      <c r="J13" s="53">
        <v>50</v>
      </c>
      <c r="K13" s="54">
        <v>40</v>
      </c>
      <c r="L13" s="54">
        <v>2000</v>
      </c>
      <c r="M13" s="79" t="s">
        <v>23</v>
      </c>
    </row>
    <row r="14" spans="1:14" ht="13.8" x14ac:dyDescent="0.25">
      <c r="A14" s="49"/>
      <c r="B14" s="13">
        <v>3295705002</v>
      </c>
      <c r="C14" s="55" t="s">
        <v>35</v>
      </c>
      <c r="D14" s="56" t="s">
        <v>36</v>
      </c>
      <c r="E14" s="57" t="s">
        <v>37</v>
      </c>
      <c r="F14" s="13" t="s">
        <v>3</v>
      </c>
      <c r="G14" s="44">
        <v>11496</v>
      </c>
      <c r="H14" s="45">
        <f t="shared" si="0"/>
        <v>11496</v>
      </c>
      <c r="I14" s="58">
        <f>H14/J14</f>
        <v>255.46666666666667</v>
      </c>
      <c r="J14" s="59">
        <v>45</v>
      </c>
      <c r="K14" s="60">
        <v>23</v>
      </c>
      <c r="L14" s="60">
        <v>1035</v>
      </c>
      <c r="M14" s="80" t="s">
        <v>23</v>
      </c>
    </row>
    <row r="15" spans="1:14" ht="13.8" x14ac:dyDescent="0.25">
      <c r="A15" s="49"/>
      <c r="B15" s="8">
        <v>3295702001</v>
      </c>
      <c r="C15" s="41" t="s">
        <v>38</v>
      </c>
      <c r="D15" s="50">
        <v>5905485409865</v>
      </c>
      <c r="E15" s="61" t="s">
        <v>39</v>
      </c>
      <c r="F15" s="62" t="s">
        <v>3</v>
      </c>
      <c r="G15" s="44">
        <v>1481</v>
      </c>
      <c r="H15" s="45">
        <f t="shared" si="0"/>
        <v>1481</v>
      </c>
      <c r="I15" s="45">
        <f t="shared" si="1"/>
        <v>29.62</v>
      </c>
      <c r="J15" s="46">
        <v>50</v>
      </c>
      <c r="K15" s="47">
        <v>240</v>
      </c>
      <c r="L15" s="47">
        <v>12000</v>
      </c>
      <c r="M15" s="79" t="s">
        <v>23</v>
      </c>
    </row>
    <row r="16" spans="1:14" ht="13.8" x14ac:dyDescent="0.25">
      <c r="A16" s="49"/>
      <c r="B16" s="5">
        <v>3295703001</v>
      </c>
      <c r="C16" s="11" t="s">
        <v>40</v>
      </c>
      <c r="D16" s="50">
        <v>5905485409872</v>
      </c>
      <c r="E16" s="51" t="s">
        <v>41</v>
      </c>
      <c r="F16" s="4" t="s">
        <v>3</v>
      </c>
      <c r="G16" s="44">
        <v>1871</v>
      </c>
      <c r="H16" s="45">
        <f t="shared" si="0"/>
        <v>1871</v>
      </c>
      <c r="I16" s="45">
        <f t="shared" si="1"/>
        <v>37.42</v>
      </c>
      <c r="J16" s="53">
        <v>50</v>
      </c>
      <c r="K16" s="54">
        <v>220</v>
      </c>
      <c r="L16" s="54">
        <v>11000</v>
      </c>
      <c r="M16" s="79" t="s">
        <v>23</v>
      </c>
    </row>
    <row r="17" spans="1:13" ht="13.8" x14ac:dyDescent="0.25">
      <c r="A17" s="49"/>
      <c r="B17" s="5">
        <v>3295703002</v>
      </c>
      <c r="C17" s="11" t="s">
        <v>42</v>
      </c>
      <c r="D17" s="50">
        <v>5905485409889</v>
      </c>
      <c r="E17" s="51" t="s">
        <v>43</v>
      </c>
      <c r="F17" s="52" t="s">
        <v>3</v>
      </c>
      <c r="G17" s="44">
        <v>2417</v>
      </c>
      <c r="H17" s="45">
        <f t="shared" si="0"/>
        <v>2417</v>
      </c>
      <c r="I17" s="45">
        <f t="shared" si="1"/>
        <v>48.34</v>
      </c>
      <c r="J17" s="53">
        <v>50</v>
      </c>
      <c r="K17" s="54">
        <v>120</v>
      </c>
      <c r="L17" s="54">
        <v>6000</v>
      </c>
      <c r="M17" s="79" t="s">
        <v>23</v>
      </c>
    </row>
    <row r="18" spans="1:13" ht="13.8" x14ac:dyDescent="0.25">
      <c r="A18" s="49"/>
      <c r="B18" s="5">
        <v>3295704001</v>
      </c>
      <c r="C18" s="11" t="s">
        <v>44</v>
      </c>
      <c r="D18" s="50">
        <v>5905485409896</v>
      </c>
      <c r="E18" s="51" t="s">
        <v>45</v>
      </c>
      <c r="F18" s="4" t="s">
        <v>3</v>
      </c>
      <c r="G18" s="44">
        <v>3123</v>
      </c>
      <c r="H18" s="45">
        <f t="shared" si="0"/>
        <v>3123</v>
      </c>
      <c r="I18" s="45">
        <f t="shared" si="1"/>
        <v>62.46</v>
      </c>
      <c r="J18" s="53">
        <v>50</v>
      </c>
      <c r="K18" s="54">
        <v>80</v>
      </c>
      <c r="L18" s="54">
        <v>4000</v>
      </c>
      <c r="M18" s="79" t="s">
        <v>23</v>
      </c>
    </row>
    <row r="19" spans="1:13" ht="13.8" x14ac:dyDescent="0.25">
      <c r="A19" s="49"/>
      <c r="B19" s="5">
        <v>3295704002</v>
      </c>
      <c r="C19" s="11" t="s">
        <v>46</v>
      </c>
      <c r="D19" s="50">
        <v>5905485409902</v>
      </c>
      <c r="E19" s="51" t="s">
        <v>47</v>
      </c>
      <c r="F19" s="52" t="s">
        <v>3</v>
      </c>
      <c r="G19" s="44">
        <v>4986</v>
      </c>
      <c r="H19" s="45">
        <f t="shared" si="0"/>
        <v>4986</v>
      </c>
      <c r="I19" s="45">
        <f t="shared" si="1"/>
        <v>99.72</v>
      </c>
      <c r="J19" s="53">
        <v>50</v>
      </c>
      <c r="K19" s="54">
        <v>54</v>
      </c>
      <c r="L19" s="54">
        <v>2700</v>
      </c>
      <c r="M19" s="79" t="s">
        <v>23</v>
      </c>
    </row>
    <row r="20" spans="1:13" ht="13.8" x14ac:dyDescent="0.25">
      <c r="A20" s="49"/>
      <c r="B20" s="5">
        <v>3295704003</v>
      </c>
      <c r="C20" s="11" t="s">
        <v>48</v>
      </c>
      <c r="D20" s="50">
        <v>20201018</v>
      </c>
      <c r="E20" s="51" t="s">
        <v>49</v>
      </c>
      <c r="F20" s="4" t="s">
        <v>3</v>
      </c>
      <c r="G20" s="44">
        <v>8569</v>
      </c>
      <c r="H20" s="45">
        <f t="shared" si="0"/>
        <v>8569</v>
      </c>
      <c r="I20" s="45">
        <f t="shared" si="1"/>
        <v>171.38</v>
      </c>
      <c r="J20" s="53">
        <v>50</v>
      </c>
      <c r="K20" s="54">
        <v>40</v>
      </c>
      <c r="L20" s="54">
        <v>2000</v>
      </c>
      <c r="M20" s="79" t="s">
        <v>23</v>
      </c>
    </row>
    <row r="21" spans="1:13" ht="13.8" x14ac:dyDescent="0.25">
      <c r="A21" s="63"/>
      <c r="B21" s="5">
        <v>3295705001</v>
      </c>
      <c r="C21" s="11" t="s">
        <v>50</v>
      </c>
      <c r="D21" s="50">
        <v>50102061</v>
      </c>
      <c r="E21" s="51" t="s">
        <v>51</v>
      </c>
      <c r="F21" s="52" t="s">
        <v>3</v>
      </c>
      <c r="G21" s="44">
        <v>11496</v>
      </c>
      <c r="H21" s="45">
        <f t="shared" si="0"/>
        <v>11496</v>
      </c>
      <c r="I21" s="45">
        <f t="shared" si="1"/>
        <v>255.46666666666667</v>
      </c>
      <c r="J21" s="53">
        <v>45</v>
      </c>
      <c r="K21" s="54">
        <v>23</v>
      </c>
      <c r="L21" s="54">
        <v>1035</v>
      </c>
      <c r="M21" s="79" t="s">
        <v>23</v>
      </c>
    </row>
    <row r="22" spans="1:13" ht="15" x14ac:dyDescent="0.25">
      <c r="A22" s="64" t="s">
        <v>52</v>
      </c>
      <c r="B22" s="65"/>
      <c r="C22" s="65"/>
      <c r="D22" s="65"/>
      <c r="F22"/>
      <c r="G22"/>
      <c r="H22"/>
      <c r="I22"/>
      <c r="J22"/>
      <c r="K22"/>
      <c r="L22"/>
      <c r="M22" s="66"/>
    </row>
    <row r="23" spans="1:13" ht="15" x14ac:dyDescent="0.25">
      <c r="A23" s="64" t="s">
        <v>53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</row>
    <row r="24" spans="1:13" ht="15" x14ac:dyDescent="0.25">
      <c r="A24" s="64" t="s">
        <v>54</v>
      </c>
      <c r="B24" s="64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70"/>
    </row>
    <row r="25" spans="1:13" ht="15" x14ac:dyDescent="0.25">
      <c r="A25" s="64" t="s">
        <v>55</v>
      </c>
      <c r="B25" s="71"/>
      <c r="C25" s="72"/>
      <c r="D25" s="72"/>
      <c r="E25" s="71"/>
      <c r="F25" s="71"/>
      <c r="G25" s="71"/>
      <c r="H25" s="71"/>
      <c r="I25" s="71"/>
      <c r="J25" s="71"/>
      <c r="K25" s="71"/>
      <c r="L25" s="71"/>
      <c r="M25" s="73"/>
    </row>
    <row r="26" spans="1:13" ht="15.6" thickBot="1" x14ac:dyDescent="0.3">
      <c r="A26" s="74" t="s">
        <v>56</v>
      </c>
      <c r="B26" s="75"/>
      <c r="C26" s="76"/>
      <c r="D26" s="76"/>
      <c r="E26" s="77"/>
      <c r="F26" s="77"/>
      <c r="G26" s="77"/>
      <c r="H26" s="77"/>
      <c r="I26" s="77"/>
      <c r="J26" s="77"/>
      <c r="K26" s="77"/>
      <c r="L26" s="77"/>
      <c r="M26" s="78"/>
    </row>
  </sheetData>
  <sheetProtection selectLockedCells="1" selectUnlockedCells="1"/>
  <conditionalFormatting sqref="H6">
    <cfRule type="cellIs" dxfId="1" priority="2" stopIfTrue="1" operator="greaterThan">
      <formula>0</formula>
    </cfRule>
  </conditionalFormatting>
  <conditionalFormatting sqref="I6">
    <cfRule type="cellIs" dxfId="0" priority="1" stopIfTrue="1" operator="greaterThan">
      <formula>0</formula>
    </cfRule>
  </conditionalFormatting>
  <hyperlinks>
    <hyperlink ref="A26" r:id="rId1" xr:uid="{B04CD754-0C3E-45D7-85A9-368EECF83E5B}"/>
  </hyperlinks>
  <pageMargins left="0.70866141732283472" right="0.70866141732283472" top="0.74803149606299213" bottom="0.74803149606299213" header="0.31496062992125984" footer="0.31496062992125984"/>
  <pageSetup paperSize="9" scale="51" fitToHeight="0" orientation="landscape" useFirstPageNumber="1" r:id="rId2"/>
  <headerFooter alignWithMargins="0">
    <oddHeader xml:space="preserve">&amp;C&amp;14
CENÍK DRENÁŽNÍ SYSTÉMY
</oddHeader>
    <oddFooter>&amp;L&amp;12&amp;K01+000Pipelife Czech s.r.o.
Kučovaniny 1778, 765 02 Otrokovice / Česká republika
www.pipelife.cz &amp;C&amp;14&amp;K01+000&amp;P&amp;R&amp;12&amp;K01+000PLATNOST OD 15.1.2022</oddFooter>
  </headerFooter>
  <customProperties>
    <customPr name="_pios_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3" ma:contentTypeDescription="Vytvoří nový dokument" ma:contentTypeScope="" ma:versionID="63c70e0d988c2f179d7c7b1b5dff259c">
  <xsd:schema xmlns:xsd="http://www.w3.org/2001/XMLSchema" xmlns:xs="http://www.w3.org/2001/XMLSchema" xmlns:p="http://schemas.microsoft.com/office/2006/metadata/properties" xmlns:ns2="4b7b3dd4-d7af-443b-8305-a19b4ce75713" xmlns:ns3="f1816c9e-67b7-46c8-aa13-f82289232c11" targetNamespace="http://schemas.microsoft.com/office/2006/metadata/properties" ma:root="true" ma:fieldsID="698c8cea8a6a18b3211756082a0a9b91" ns2:_="" ns3:_="">
    <xsd:import namespace="4b7b3dd4-d7af-443b-8305-a19b4ce75713"/>
    <xsd:import namespace="f1816c9e-67b7-46c8-aa13-f82289232c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1816c9e-67b7-46c8-aa13-f82289232c11">
      <UserInfo>
        <DisplayName/>
        <AccountId xsi:nil="true"/>
        <AccountType/>
      </UserInfo>
    </SharedWithUsers>
    <MediaLengthInSeconds xmlns="4b7b3dd4-d7af-443b-8305-a19b4ce7571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BB2B684-2338-47DD-8C27-A64BA356C2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1FC248-78B8-4C03-A735-C41304D9CF25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4b7b3dd4-d7af-443b-8305-a19b4ce75713"/>
    <ds:schemaRef ds:uri="http://schemas.microsoft.com/office/infopath/2007/PartnerControls"/>
    <ds:schemaRef ds:uri="http://purl.org/dc/terms/"/>
    <ds:schemaRef ds:uri="f1816c9e-67b7-46c8-aa13-f82289232c1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KABELOVÉ CHRÁNIČKY</vt:lpstr>
      <vt:lpstr>'KABELOVÉ CHRÁNIČKY'!Oblast_tisku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Tomas Fryba</cp:lastModifiedBy>
  <cp:lastPrinted>2022-01-03T08:51:37Z</cp:lastPrinted>
  <dcterms:created xsi:type="dcterms:W3CDTF">2016-01-07T12:33:01Z</dcterms:created>
  <dcterms:modified xsi:type="dcterms:W3CDTF">2022-04-14T09:15:44Z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